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65" windowWidth="14805" windowHeight="7950" activeTab="2"/>
  </bookViews>
  <sheets>
    <sheet name="OCTUBRE 2021" sheetId="7" r:id="rId1"/>
    <sheet name="NOVIEMBRE 2021" sheetId="8" r:id="rId2"/>
    <sheet name="DICIEMBRE 2021" sheetId="9" r:id="rId3"/>
  </sheets>
  <calcPr calcId="152511"/>
</workbook>
</file>

<file path=xl/calcChain.xml><?xml version="1.0" encoding="utf-8"?>
<calcChain xmlns="http://schemas.openxmlformats.org/spreadsheetml/2006/main">
  <c r="I76" i="9" l="1"/>
  <c r="I74" i="9"/>
  <c r="I73" i="9"/>
  <c r="I72" i="9"/>
  <c r="I71" i="9"/>
  <c r="I76" i="8"/>
  <c r="I74" i="8"/>
  <c r="I73" i="8"/>
  <c r="I72" i="8"/>
  <c r="I71" i="8"/>
  <c r="I76" i="7"/>
  <c r="I74" i="7"/>
  <c r="I73" i="7"/>
  <c r="I72" i="7"/>
  <c r="I71" i="7"/>
  <c r="H73" i="7" l="1"/>
  <c r="H72" i="7"/>
  <c r="H71" i="7"/>
  <c r="H73" i="8"/>
  <c r="H72" i="8"/>
  <c r="H71" i="8"/>
  <c r="H72" i="9"/>
  <c r="H76" i="9"/>
  <c r="G76" i="9"/>
  <c r="F76" i="9"/>
  <c r="E76" i="9"/>
  <c r="D76" i="9"/>
  <c r="C76" i="9"/>
  <c r="H73" i="9"/>
  <c r="H71" i="9"/>
  <c r="G76" i="8" l="1"/>
  <c r="F76" i="8"/>
  <c r="E76" i="8"/>
  <c r="D76" i="8"/>
  <c r="C76" i="8"/>
  <c r="H76" i="8"/>
  <c r="F76" i="7" l="1"/>
  <c r="G76" i="7"/>
  <c r="E76" i="7"/>
  <c r="D76" i="7"/>
  <c r="C76" i="7"/>
  <c r="H76" i="7" l="1"/>
  <c r="E66" i="9"/>
  <c r="E52" i="9"/>
  <c r="E38" i="9"/>
  <c r="E22" i="9"/>
  <c r="E22" i="8"/>
  <c r="E65" i="8"/>
  <c r="E51" i="8"/>
  <c r="E37" i="8"/>
  <c r="E22" i="7" l="1"/>
  <c r="E65" i="7"/>
  <c r="E51" i="7"/>
  <c r="E37" i="7"/>
</calcChain>
</file>

<file path=xl/sharedStrings.xml><?xml version="1.0" encoding="utf-8"?>
<sst xmlns="http://schemas.openxmlformats.org/spreadsheetml/2006/main" count="129" uniqueCount="41">
  <si>
    <t>INFORMACION ESTADISTICA</t>
  </si>
  <si>
    <t>ENLACE MUNICIPAL DE TRANSPARENCIA DEL GOBIERNO  DE TUXPAN JALISCO</t>
  </si>
  <si>
    <t>SOLICITUDES DE INFORMACION RECIBIDAS</t>
  </si>
  <si>
    <t>AFIRMATIVA</t>
  </si>
  <si>
    <t>UTIP</t>
  </si>
  <si>
    <t xml:space="preserve">SOLICITUDES DE INFORMACION RESUELTAS </t>
  </si>
  <si>
    <t xml:space="preserve">TOTAL </t>
  </si>
  <si>
    <t>AFIRMATIVA-PARCIAL</t>
  </si>
  <si>
    <t xml:space="preserve">DERIVADA </t>
  </si>
  <si>
    <t xml:space="preserve">PREVENCION </t>
  </si>
  <si>
    <t>NEGATIVA INX.</t>
  </si>
  <si>
    <t xml:space="preserve">TIPO  DE INFORMACION SOLICITADA </t>
  </si>
  <si>
    <t xml:space="preserve">INFORMACION FUNDAMENTAL </t>
  </si>
  <si>
    <t xml:space="preserve">INFORMACION ORDINARIA </t>
  </si>
  <si>
    <t xml:space="preserve">INFORMACION RESERVADA </t>
  </si>
  <si>
    <t xml:space="preserve">INFORMACION CONFIDENCIAL </t>
  </si>
  <si>
    <t>MEDIOS DE ACCESO A LA INFORMACION</t>
  </si>
  <si>
    <t>CONSULTA DIRECTA PERSONAL</t>
  </si>
  <si>
    <t>CONSULTA DIRECTA ELECTRONICA</t>
  </si>
  <si>
    <t xml:space="preserve">ELABORACION DE INFORMES ESPECIFICOS </t>
  </si>
  <si>
    <t xml:space="preserve">REPRODUCCION DE DOCUMENTOS </t>
  </si>
  <si>
    <t>COMBINACION DE LAS ANTERIORES</t>
  </si>
  <si>
    <t>INCOMPETENCIA</t>
  </si>
  <si>
    <t>INFORMACION RESERVADA</t>
  </si>
  <si>
    <t>Solicitudes del mes de  OCTUBRE   2021</t>
  </si>
  <si>
    <t>Solicitudes del mes de  NOVIEMBRE   2021</t>
  </si>
  <si>
    <t>PNT</t>
  </si>
  <si>
    <t>Solicitudes del mes de  DICIEMBRE   2021</t>
  </si>
  <si>
    <t>Tipo</t>
  </si>
  <si>
    <t>Correo Electrónico</t>
  </si>
  <si>
    <t>Derivación</t>
  </si>
  <si>
    <t>ITEI</t>
  </si>
  <si>
    <t>TOTAL</t>
  </si>
  <si>
    <t>%</t>
  </si>
  <si>
    <t>Femenino</t>
  </si>
  <si>
    <t>Masculino</t>
  </si>
  <si>
    <t>No Especifica</t>
  </si>
  <si>
    <t>Empresa</t>
  </si>
  <si>
    <t xml:space="preserve">PNT </t>
  </si>
  <si>
    <t xml:space="preserve">SOLICITUDES POR GÉNERO </t>
  </si>
  <si>
    <t>SOLICITUDES POR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</si>
</sst>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trike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1" fontId="11" fillId="0" borderId="16" xfId="0" applyNumberFormat="1" applyFont="1" applyBorder="1" applyAlignment="1" applyProtection="1">
      <alignment horizontal="center" vertical="center"/>
    </xf>
    <xf numFmtId="1" fontId="10" fillId="0" borderId="16" xfId="0" applyNumberFormat="1" applyFont="1" applyBorder="1" applyAlignment="1" applyProtection="1">
      <alignment horizontal="center" vertical="center"/>
    </xf>
    <xf numFmtId="0" fontId="10" fillId="4" borderId="17" xfId="0" applyFont="1" applyFill="1" applyBorder="1" applyAlignment="1" applyProtection="1">
      <alignment horizontal="center" vertical="center" wrapText="1"/>
    </xf>
    <xf numFmtId="1" fontId="11" fillId="4" borderId="18" xfId="0" applyNumberFormat="1" applyFont="1" applyFill="1" applyBorder="1" applyAlignment="1" applyProtection="1">
      <alignment horizontal="center"/>
    </xf>
    <xf numFmtId="1" fontId="11" fillId="4" borderId="18" xfId="0" applyNumberFormat="1" applyFont="1" applyFill="1" applyBorder="1" applyAlignment="1" applyProtection="1">
      <alignment horizontal="center" wrapText="1"/>
    </xf>
    <xf numFmtId="1" fontId="11" fillId="0" borderId="18" xfId="0" applyNumberFormat="1" applyFont="1" applyBorder="1" applyAlignment="1" applyProtection="1">
      <alignment horizontal="center" vertical="center"/>
    </xf>
    <xf numFmtId="0" fontId="10" fillId="4" borderId="20" xfId="0" applyFont="1" applyFill="1" applyBorder="1" applyAlignment="1" applyProtection="1">
      <alignment horizontal="center" vertical="center" wrapText="1"/>
    </xf>
    <xf numFmtId="1" fontId="11" fillId="4" borderId="21" xfId="0" applyNumberFormat="1" applyFont="1" applyFill="1" applyBorder="1" applyAlignment="1" applyProtection="1">
      <alignment horizontal="center"/>
    </xf>
    <xf numFmtId="1" fontId="11" fillId="4" borderId="21" xfId="0" applyNumberFormat="1" applyFont="1" applyFill="1" applyBorder="1" applyAlignment="1" applyProtection="1">
      <alignment horizontal="center" wrapText="1"/>
    </xf>
    <xf numFmtId="1" fontId="10" fillId="4" borderId="21" xfId="0" applyNumberFormat="1" applyFont="1" applyFill="1" applyBorder="1" applyAlignment="1" applyProtection="1">
      <alignment horizontal="center" vertical="center" wrapText="1"/>
    </xf>
    <xf numFmtId="0" fontId="13" fillId="3" borderId="12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Border="1"/>
    <xf numFmtId="0" fontId="10" fillId="0" borderId="15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1" fontId="10" fillId="5" borderId="13" xfId="0" applyNumberFormat="1" applyFont="1" applyFill="1" applyBorder="1" applyAlignment="1" applyProtection="1">
      <alignment horizontal="center" wrapText="1"/>
    </xf>
    <xf numFmtId="0" fontId="9" fillId="6" borderId="0" xfId="0" applyFont="1" applyFill="1" applyBorder="1" applyAlignment="1" applyProtection="1">
      <alignment horizontal="center" vertical="center" wrapText="1"/>
    </xf>
    <xf numFmtId="9" fontId="12" fillId="6" borderId="0" xfId="1" applyNumberFormat="1" applyFont="1" applyFill="1" applyBorder="1" applyAlignment="1" applyProtection="1">
      <alignment horizontal="center" vertical="center"/>
    </xf>
    <xf numFmtId="9" fontId="10" fillId="6" borderId="0" xfId="0" applyNumberFormat="1" applyFont="1" applyFill="1" applyBorder="1" applyAlignment="1" applyProtection="1">
      <alignment horizontal="center"/>
    </xf>
    <xf numFmtId="9" fontId="10" fillId="6" borderId="0" xfId="1" applyNumberFormat="1" applyFont="1" applyFill="1" applyBorder="1" applyAlignment="1" applyProtection="1">
      <alignment horizontal="center"/>
    </xf>
    <xf numFmtId="0" fontId="0" fillId="6" borderId="0" xfId="0" applyFill="1" applyBorder="1"/>
    <xf numFmtId="9" fontId="10" fillId="6" borderId="0" xfId="1" applyFont="1" applyFill="1" applyBorder="1" applyAlignment="1" applyProtection="1">
      <alignment horizontal="center" wrapText="1"/>
    </xf>
    <xf numFmtId="0" fontId="0" fillId="0" borderId="0" xfId="0" applyAlignment="1"/>
    <xf numFmtId="164" fontId="10" fillId="4" borderId="19" xfId="2" applyNumberFormat="1" applyFont="1" applyFill="1" applyBorder="1" applyAlignment="1" applyProtection="1">
      <alignment horizontal="center"/>
    </xf>
    <xf numFmtId="164" fontId="14" fillId="5" borderId="13" xfId="1" applyNumberFormat="1" applyFont="1" applyFill="1" applyBorder="1" applyAlignment="1" applyProtection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Medium9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Calisto MT" panose="02040603050505030304" pitchFamily="18" charset="0"/>
                <a:ea typeface="+mn-ea"/>
                <a:cs typeface="+mn-cs"/>
              </a:defRPr>
            </a:pPr>
            <a:r>
              <a:rPr lang="es-MX" i="1">
                <a:latin typeface="Calisto MT" panose="02040603050505030304" pitchFamily="18" charset="0"/>
              </a:rPr>
              <a:t>SOLICITUDES</a:t>
            </a:r>
            <a:r>
              <a:rPr lang="es-MX" i="1" baseline="0">
                <a:latin typeface="Calisto MT" panose="02040603050505030304" pitchFamily="18" charset="0"/>
              </a:rPr>
              <a:t> RECIBIDAS</a:t>
            </a:r>
            <a:endParaRPr lang="es-MX" i="1">
              <a:latin typeface="Calisto MT" panose="0204060305050503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alisto MT" panose="02040603050505030304" pitchFamily="18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'OCTUBRE 2021'!$C$18:$C$22</c:f>
              <c:strCache>
                <c:ptCount val="5"/>
                <c:pt idx="0">
                  <c:v>UTIP</c:v>
                </c:pt>
                <c:pt idx="1">
                  <c:v>PNT </c:v>
                </c:pt>
                <c:pt idx="2">
                  <c:v>DERIVADA </c:v>
                </c:pt>
                <c:pt idx="3">
                  <c:v>INCOMPETENCIA</c:v>
                </c:pt>
                <c:pt idx="4">
                  <c:v>TOTAL </c:v>
                </c:pt>
              </c:strCache>
            </c:strRef>
          </c:cat>
          <c:val>
            <c:numRef>
              <c:f>'OCTUBRE 2021'!$E$18:$E$22</c:f>
              <c:numCache>
                <c:formatCode>General</c:formatCode>
                <c:ptCount val="5"/>
                <c:pt idx="0">
                  <c:v>2</c:v>
                </c:pt>
                <c:pt idx="1">
                  <c:v>24</c:v>
                </c:pt>
                <c:pt idx="2">
                  <c:v>51</c:v>
                </c:pt>
                <c:pt idx="3">
                  <c:v>0</c:v>
                </c:pt>
                <c:pt idx="4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4216056"/>
        <c:axId val="4542180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3">
                          <a:shade val="76000"/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76000"/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76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'OCTUBRE 2021'!$C$18:$C$22</c15:sqref>
                        </c15:formulaRef>
                      </c:ext>
                    </c:extLst>
                    <c:strCache>
                      <c:ptCount val="5"/>
                      <c:pt idx="0">
                        <c:v>UTIP</c:v>
                      </c:pt>
                      <c:pt idx="1">
                        <c:v>PNT </c:v>
                      </c:pt>
                      <c:pt idx="2">
                        <c:v>DERIVADA </c:v>
                      </c:pt>
                      <c:pt idx="3">
                        <c:v>INCOMPETENCIA</c:v>
                      </c:pt>
                      <c:pt idx="4">
                        <c:v>TOTAL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'OCTUBRE 2021'!$D$18:$D$22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45421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4218016"/>
        <c:crosses val="autoZero"/>
        <c:auto val="1"/>
        <c:lblAlgn val="ctr"/>
        <c:lblOffset val="100"/>
        <c:noMultiLvlLbl val="0"/>
      </c:catAx>
      <c:valAx>
        <c:axId val="45421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4216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i="1">
                <a:latin typeface="Calisto MT" panose="02040603050505030304" pitchFamily="18" charset="0"/>
              </a:rPr>
              <a:t>SOLICITUDES</a:t>
            </a:r>
            <a:r>
              <a:rPr lang="es-MX" i="1" baseline="0">
                <a:latin typeface="Calisto MT" panose="02040603050505030304" pitchFamily="18" charset="0"/>
              </a:rPr>
              <a:t> POR GENERO</a:t>
            </a:r>
            <a:endParaRPr lang="es-MX" i="1">
              <a:latin typeface="Calisto MT" panose="0204060305050503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6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6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6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6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6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6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6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6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6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'NOVIEMBRE 2021'!$B$71:$B$74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'NOVIEMBRE 2021'!$H$71:$H$74</c:f>
              <c:numCache>
                <c:formatCode>0</c:formatCode>
                <c:ptCount val="4"/>
                <c:pt idx="0">
                  <c:v>15</c:v>
                </c:pt>
                <c:pt idx="1">
                  <c:v>21</c:v>
                </c:pt>
                <c:pt idx="2">
                  <c:v>12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Calisto MT" panose="02040603050505030304" pitchFamily="18" charset="0"/>
                <a:ea typeface="+mn-ea"/>
                <a:cs typeface="+mn-cs"/>
              </a:defRPr>
            </a:pPr>
            <a:r>
              <a:rPr lang="es-MX" i="1">
                <a:latin typeface="Calisto MT" panose="02040603050505030304" pitchFamily="18" charset="0"/>
              </a:rPr>
              <a:t>SOLICITUDES</a:t>
            </a:r>
            <a:r>
              <a:rPr lang="es-MX" i="1" baseline="0">
                <a:latin typeface="Calisto MT" panose="02040603050505030304" pitchFamily="18" charset="0"/>
              </a:rPr>
              <a:t> RECIBIDAS</a:t>
            </a:r>
            <a:endParaRPr lang="es-MX" i="1">
              <a:latin typeface="Calisto MT" panose="0204060305050503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alisto MT" panose="02040603050505030304" pitchFamily="18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'DICIEMBRE 2021'!$C$18:$C$22</c:f>
              <c:strCache>
                <c:ptCount val="5"/>
                <c:pt idx="0">
                  <c:v>UTIP</c:v>
                </c:pt>
                <c:pt idx="1">
                  <c:v>PNT</c:v>
                </c:pt>
                <c:pt idx="2">
                  <c:v>DERIVADA </c:v>
                </c:pt>
                <c:pt idx="3">
                  <c:v>INCOMPETENCIA</c:v>
                </c:pt>
                <c:pt idx="4">
                  <c:v>TOTAL </c:v>
                </c:pt>
              </c:strCache>
            </c:strRef>
          </c:cat>
          <c:val>
            <c:numRef>
              <c:f>'DICIEMBRE 2021'!$E$18:$E$22</c:f>
              <c:numCache>
                <c:formatCode>General</c:formatCode>
                <c:ptCount val="5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0</c:v>
                </c:pt>
                <c:pt idx="4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4229384"/>
        <c:axId val="4542352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3">
                          <a:shade val="76000"/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76000"/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76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'DICIEMBRE 2021'!$C$18:$C$22</c15:sqref>
                        </c15:formulaRef>
                      </c:ext>
                    </c:extLst>
                    <c:strCache>
                      <c:ptCount val="5"/>
                      <c:pt idx="0">
                        <c:v>UTIP</c:v>
                      </c:pt>
                      <c:pt idx="1">
                        <c:v>PNT</c:v>
                      </c:pt>
                      <c:pt idx="2">
                        <c:v>DERIVADA </c:v>
                      </c:pt>
                      <c:pt idx="3">
                        <c:v>INCOMPETENCIA</c:v>
                      </c:pt>
                      <c:pt idx="4">
                        <c:v>TOTAL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'DICIEMBRE 2021'!$D$18:$D$22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454229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4235264"/>
        <c:crosses val="autoZero"/>
        <c:auto val="1"/>
        <c:lblAlgn val="ctr"/>
        <c:lblOffset val="100"/>
        <c:noMultiLvlLbl val="0"/>
      </c:catAx>
      <c:valAx>
        <c:axId val="45423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4229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Calisto MT" panose="02040603050505030304" pitchFamily="18" charset="0"/>
                <a:ea typeface="+mn-ea"/>
                <a:cs typeface="+mn-cs"/>
              </a:defRPr>
            </a:pPr>
            <a:r>
              <a:rPr lang="es-MX" i="1">
                <a:latin typeface="Calisto MT" panose="02040603050505030304" pitchFamily="18" charset="0"/>
              </a:rPr>
              <a:t>SOLICITUDES</a:t>
            </a:r>
            <a:r>
              <a:rPr lang="es-MX" i="1" baseline="0">
                <a:latin typeface="Calisto MT" panose="02040603050505030304" pitchFamily="18" charset="0"/>
              </a:rPr>
              <a:t> RESUELTAS</a:t>
            </a:r>
            <a:endParaRPr lang="es-MX" i="1">
              <a:latin typeface="Calisto MT" panose="0204060305050503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alisto MT" panose="02040603050505030304" pitchFamily="18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'DICIEMBRE 2021'!$C$33:$C$38</c:f>
              <c:strCache>
                <c:ptCount val="6"/>
                <c:pt idx="0">
                  <c:v>AFIRMATIVA</c:v>
                </c:pt>
                <c:pt idx="1">
                  <c:v>AFIRMATIVA-PARCIAL</c:v>
                </c:pt>
                <c:pt idx="2">
                  <c:v>NEGATIVA INX.</c:v>
                </c:pt>
                <c:pt idx="3">
                  <c:v>PREVENCION </c:v>
                </c:pt>
                <c:pt idx="4">
                  <c:v>INFORMACION RESERVADA</c:v>
                </c:pt>
                <c:pt idx="5">
                  <c:v>TOTAL </c:v>
                </c:pt>
              </c:strCache>
            </c:strRef>
          </c:cat>
          <c:val>
            <c:numRef>
              <c:f>'DICIEMBRE 2021'!$E$33:$E$38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4235656"/>
        <c:axId val="4542333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3">
                          <a:shade val="76000"/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76000"/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76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'DICIEMBRE 2021'!$C$33:$C$38</c15:sqref>
                        </c15:formulaRef>
                      </c:ext>
                    </c:extLst>
                    <c:strCache>
                      <c:ptCount val="6"/>
                      <c:pt idx="0">
                        <c:v>AFIRMATIVA</c:v>
                      </c:pt>
                      <c:pt idx="1">
                        <c:v>AFIRMATIVA-PARCIAL</c:v>
                      </c:pt>
                      <c:pt idx="2">
                        <c:v>NEGATIVA INX.</c:v>
                      </c:pt>
                      <c:pt idx="3">
                        <c:v>PREVENCION </c:v>
                      </c:pt>
                      <c:pt idx="4">
                        <c:v>INFORMACION RESERVADA</c:v>
                      </c:pt>
                      <c:pt idx="5">
                        <c:v>TOTAL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'DICIEMBRE 2021'!$D$33:$D$38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</c15:ser>
            </c15:filteredBarSeries>
          </c:ext>
        </c:extLst>
      </c:barChart>
      <c:catAx>
        <c:axId val="454235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4233304"/>
        <c:crosses val="autoZero"/>
        <c:auto val="1"/>
        <c:lblAlgn val="ctr"/>
        <c:lblOffset val="100"/>
        <c:noMultiLvlLbl val="0"/>
      </c:catAx>
      <c:valAx>
        <c:axId val="454233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4235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Calisto MT" panose="02040603050505030304" pitchFamily="18" charset="0"/>
                <a:ea typeface="+mn-ea"/>
                <a:cs typeface="+mn-cs"/>
              </a:defRPr>
            </a:pPr>
            <a:r>
              <a:rPr lang="es-MX" i="1">
                <a:latin typeface="Calisto MT" panose="02040603050505030304" pitchFamily="18" charset="0"/>
              </a:rPr>
              <a:t>INFORMACION</a:t>
            </a:r>
            <a:r>
              <a:rPr lang="es-MX" i="1" baseline="0">
                <a:latin typeface="Calisto MT" panose="02040603050505030304" pitchFamily="18" charset="0"/>
              </a:rPr>
              <a:t> SOLICITADA</a:t>
            </a:r>
            <a:endParaRPr lang="es-MX" i="1">
              <a:latin typeface="Calisto MT" panose="0204060305050503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alisto MT" panose="02040603050505030304" pitchFamily="18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'DICIEMBRE 2021'!$C$48:$C$52</c:f>
              <c:strCache>
                <c:ptCount val="5"/>
                <c:pt idx="0">
                  <c:v>INFORMACION FUNDAMENTAL </c:v>
                </c:pt>
                <c:pt idx="1">
                  <c:v>INFORMACION ORDINARIA </c:v>
                </c:pt>
                <c:pt idx="2">
                  <c:v>INFORMACION RESERVADA </c:v>
                </c:pt>
                <c:pt idx="3">
                  <c:v>INFORMACION CONFIDENCIAL </c:v>
                </c:pt>
                <c:pt idx="4">
                  <c:v>TOTAL </c:v>
                </c:pt>
              </c:strCache>
            </c:strRef>
          </c:cat>
          <c:val>
            <c:numRef>
              <c:f>'DICIEMBRE 2021'!$E$48:$E$52</c:f>
              <c:numCache>
                <c:formatCode>General</c:formatCode>
                <c:ptCount val="5"/>
                <c:pt idx="0">
                  <c:v>4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54236048"/>
        <c:axId val="4542301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3">
                          <a:shade val="76000"/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76000"/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76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'DICIEMBRE 2021'!$C$48:$C$52</c15:sqref>
                        </c15:formulaRef>
                      </c:ext>
                    </c:extLst>
                    <c:strCache>
                      <c:ptCount val="5"/>
                      <c:pt idx="0">
                        <c:v>INFORMACION FUNDAMENTAL </c:v>
                      </c:pt>
                      <c:pt idx="1">
                        <c:v>INFORMACION ORDINARIA </c:v>
                      </c:pt>
                      <c:pt idx="2">
                        <c:v>INFORMACION RESERVADA </c:v>
                      </c:pt>
                      <c:pt idx="3">
                        <c:v>INFORMACION CONFIDENCIAL </c:v>
                      </c:pt>
                      <c:pt idx="4">
                        <c:v>TOTAL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'DICIEMBRE 2021'!$D$48:$D$52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45423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4230168"/>
        <c:crosses val="autoZero"/>
        <c:auto val="1"/>
        <c:lblAlgn val="ctr"/>
        <c:lblOffset val="100"/>
        <c:noMultiLvlLbl val="0"/>
      </c:catAx>
      <c:valAx>
        <c:axId val="454230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4236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Calisto MT" panose="02040603050505030304" pitchFamily="18" charset="0"/>
                <a:ea typeface="+mn-ea"/>
                <a:cs typeface="+mn-cs"/>
              </a:defRPr>
            </a:pPr>
            <a:r>
              <a:rPr lang="es-MX" i="1">
                <a:latin typeface="Calisto MT" panose="02040603050505030304" pitchFamily="18" charset="0"/>
              </a:rPr>
              <a:t>MEDIOS</a:t>
            </a:r>
            <a:r>
              <a:rPr lang="es-MX" i="1" baseline="0">
                <a:latin typeface="Calisto MT" panose="02040603050505030304" pitchFamily="18" charset="0"/>
              </a:rPr>
              <a:t> DE ACCESO</a:t>
            </a:r>
            <a:endParaRPr lang="es-MX" i="1">
              <a:latin typeface="Calisto MT" panose="0204060305050503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alisto MT" panose="02040603050505030304" pitchFamily="18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'DICIEMBRE 2021'!$C$61:$C$66</c:f>
              <c:strCache>
                <c:ptCount val="6"/>
                <c:pt idx="0">
                  <c:v>CONSULTA DIRECTA PERSONAL</c:v>
                </c:pt>
                <c:pt idx="1">
                  <c:v>CONSULTA DIRECTA ELECTRONICA</c:v>
                </c:pt>
                <c:pt idx="2">
                  <c:v>REPRODUCCION DE DOCUMENTOS </c:v>
                </c:pt>
                <c:pt idx="3">
                  <c:v>ELABORACION DE INFORMES ESPECIFICOS </c:v>
                </c:pt>
                <c:pt idx="4">
                  <c:v>COMBINACION DE LAS ANTERIORES</c:v>
                </c:pt>
                <c:pt idx="5">
                  <c:v>TOTAL </c:v>
                </c:pt>
              </c:strCache>
            </c:strRef>
          </c:cat>
          <c:val>
            <c:numRef>
              <c:f>'DICIEMBRE 2021'!$E$61:$E$66</c:f>
              <c:numCache>
                <c:formatCode>General</c:formatCode>
                <c:ptCount val="6"/>
                <c:pt idx="0">
                  <c:v>1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4237616"/>
        <c:axId val="4542380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3">
                          <a:shade val="76000"/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76000"/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76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'DICIEMBRE 2021'!$C$61:$C$66</c15:sqref>
                        </c15:formulaRef>
                      </c:ext>
                    </c:extLst>
                    <c:strCache>
                      <c:ptCount val="6"/>
                      <c:pt idx="0">
                        <c:v>CONSULTA DIRECTA PERSONAL</c:v>
                      </c:pt>
                      <c:pt idx="1">
                        <c:v>CONSULTA DIRECTA ELECTRONICA</c:v>
                      </c:pt>
                      <c:pt idx="2">
                        <c:v>REPRODUCCION DE DOCUMENTOS </c:v>
                      </c:pt>
                      <c:pt idx="3">
                        <c:v>ELABORACION DE INFORMES ESPECIFICOS </c:v>
                      </c:pt>
                      <c:pt idx="4">
                        <c:v>COMBINACION DE LAS ANTERIORES</c:v>
                      </c:pt>
                      <c:pt idx="5">
                        <c:v>TOTAL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'DICIEMBRE 2021'!$D$61:$D$66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</c15:ser>
            </c15:filteredBarSeries>
          </c:ext>
        </c:extLst>
      </c:barChart>
      <c:catAx>
        <c:axId val="45423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4238008"/>
        <c:crosses val="autoZero"/>
        <c:auto val="1"/>
        <c:lblAlgn val="ctr"/>
        <c:lblOffset val="100"/>
        <c:noMultiLvlLbl val="0"/>
      </c:catAx>
      <c:valAx>
        <c:axId val="45423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423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i="1">
                <a:latin typeface="Calisto MT" panose="02040603050505030304" pitchFamily="18" charset="0"/>
              </a:rPr>
              <a:t>SOLICITUDES</a:t>
            </a:r>
            <a:r>
              <a:rPr lang="es-MX" i="1" baseline="0">
                <a:latin typeface="Calisto MT" panose="02040603050505030304" pitchFamily="18" charset="0"/>
              </a:rPr>
              <a:t> POR GENERO</a:t>
            </a:r>
            <a:endParaRPr lang="es-MX" i="1">
              <a:latin typeface="Calisto MT" panose="0204060305050503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6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6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6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6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6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6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6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6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6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'DICIEMBRE 2021'!$B$71:$B$74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'DICIEMBRE 2021'!$H$71:$H$74</c:f>
              <c:numCache>
                <c:formatCode>0</c:formatCode>
                <c:ptCount val="4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Calisto MT" panose="02040603050505030304" pitchFamily="18" charset="0"/>
                <a:ea typeface="+mn-ea"/>
                <a:cs typeface="+mn-cs"/>
              </a:defRPr>
            </a:pPr>
            <a:r>
              <a:rPr lang="es-MX" i="1">
                <a:latin typeface="Calisto MT" panose="02040603050505030304" pitchFamily="18" charset="0"/>
              </a:rPr>
              <a:t>SOLICITUDES</a:t>
            </a:r>
            <a:r>
              <a:rPr lang="es-MX" i="1" baseline="0">
                <a:latin typeface="Calisto MT" panose="02040603050505030304" pitchFamily="18" charset="0"/>
              </a:rPr>
              <a:t> RESUELTAS</a:t>
            </a:r>
            <a:endParaRPr lang="es-MX" i="1">
              <a:latin typeface="Calisto MT" panose="0204060305050503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alisto MT" panose="02040603050505030304" pitchFamily="18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'OCTUBRE 2021'!$C$32:$C$37</c:f>
              <c:strCache>
                <c:ptCount val="6"/>
                <c:pt idx="0">
                  <c:v>AFIRMATIVA</c:v>
                </c:pt>
                <c:pt idx="1">
                  <c:v>AFIRMATIVA-PARCIAL</c:v>
                </c:pt>
                <c:pt idx="2">
                  <c:v>NEGATIVA INX.</c:v>
                </c:pt>
                <c:pt idx="3">
                  <c:v>PREVENCION </c:v>
                </c:pt>
                <c:pt idx="4">
                  <c:v>INFORMACION RESERVADA</c:v>
                </c:pt>
                <c:pt idx="5">
                  <c:v>TOTAL </c:v>
                </c:pt>
              </c:strCache>
            </c:strRef>
          </c:cat>
          <c:val>
            <c:numRef>
              <c:f>'OCTUBRE 2021'!$E$32:$E$37</c:f>
              <c:numCache>
                <c:formatCode>General</c:formatCode>
                <c:ptCount val="6"/>
                <c:pt idx="0">
                  <c:v>29</c:v>
                </c:pt>
                <c:pt idx="1">
                  <c:v>21</c:v>
                </c:pt>
                <c:pt idx="2">
                  <c:v>27</c:v>
                </c:pt>
                <c:pt idx="3">
                  <c:v>0</c:v>
                </c:pt>
                <c:pt idx="4">
                  <c:v>0</c:v>
                </c:pt>
                <c:pt idx="5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4216448"/>
        <c:axId val="4542254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3">
                          <a:shade val="76000"/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76000"/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76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'OCTUBRE 2021'!$C$32:$C$37</c15:sqref>
                        </c15:formulaRef>
                      </c:ext>
                    </c:extLst>
                    <c:strCache>
                      <c:ptCount val="6"/>
                      <c:pt idx="0">
                        <c:v>AFIRMATIVA</c:v>
                      </c:pt>
                      <c:pt idx="1">
                        <c:v>AFIRMATIVA-PARCIAL</c:v>
                      </c:pt>
                      <c:pt idx="2">
                        <c:v>NEGATIVA INX.</c:v>
                      </c:pt>
                      <c:pt idx="3">
                        <c:v>PREVENCION </c:v>
                      </c:pt>
                      <c:pt idx="4">
                        <c:v>INFORMACION RESERVADA</c:v>
                      </c:pt>
                      <c:pt idx="5">
                        <c:v>TOTAL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'OCTUBRE 2021'!$D$32:$D$37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</c15:ser>
            </c15:filteredBarSeries>
          </c:ext>
        </c:extLst>
      </c:barChart>
      <c:catAx>
        <c:axId val="45421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4225464"/>
        <c:crosses val="autoZero"/>
        <c:auto val="1"/>
        <c:lblAlgn val="ctr"/>
        <c:lblOffset val="100"/>
        <c:noMultiLvlLbl val="0"/>
      </c:catAx>
      <c:valAx>
        <c:axId val="454225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421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Calisto MT" panose="02040603050505030304" pitchFamily="18" charset="0"/>
                <a:ea typeface="+mn-ea"/>
                <a:cs typeface="+mn-cs"/>
              </a:defRPr>
            </a:pPr>
            <a:r>
              <a:rPr lang="es-MX" i="1" u="none">
                <a:latin typeface="Calisto MT" panose="02040603050505030304" pitchFamily="18" charset="0"/>
              </a:rPr>
              <a:t>INFORMACION</a:t>
            </a:r>
            <a:r>
              <a:rPr lang="es-MX" i="1" u="none" baseline="0">
                <a:latin typeface="Calisto MT" panose="02040603050505030304" pitchFamily="18" charset="0"/>
              </a:rPr>
              <a:t> SOLICITADA</a:t>
            </a:r>
            <a:endParaRPr lang="es-MX" i="1" u="none">
              <a:latin typeface="Calisto MT" panose="0204060305050503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alisto MT" panose="02040603050505030304" pitchFamily="18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'OCTUBRE 2021'!$C$47:$C$51</c:f>
              <c:strCache>
                <c:ptCount val="5"/>
                <c:pt idx="0">
                  <c:v>INFORMACION FUNDAMENTAL </c:v>
                </c:pt>
                <c:pt idx="1">
                  <c:v>INFORMACION ORDINARIA </c:v>
                </c:pt>
                <c:pt idx="2">
                  <c:v>INFORMACION RESERVADA </c:v>
                </c:pt>
                <c:pt idx="3">
                  <c:v>INFORMACION CONFIDENCIAL </c:v>
                </c:pt>
                <c:pt idx="4">
                  <c:v>TOTAL </c:v>
                </c:pt>
              </c:strCache>
            </c:strRef>
          </c:cat>
          <c:val>
            <c:numRef>
              <c:f>'OCTUBRE 2021'!$E$47:$E$51</c:f>
              <c:numCache>
                <c:formatCode>General</c:formatCode>
                <c:ptCount val="5"/>
                <c:pt idx="0">
                  <c:v>16</c:v>
                </c:pt>
                <c:pt idx="1">
                  <c:v>61</c:v>
                </c:pt>
                <c:pt idx="2">
                  <c:v>0</c:v>
                </c:pt>
                <c:pt idx="3">
                  <c:v>0</c:v>
                </c:pt>
                <c:pt idx="4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4221544"/>
        <c:axId val="4542242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3">
                          <a:shade val="76000"/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76000"/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76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'OCTUBRE 2021'!$C$47:$C$51</c15:sqref>
                        </c15:formulaRef>
                      </c:ext>
                    </c:extLst>
                    <c:strCache>
                      <c:ptCount val="5"/>
                      <c:pt idx="0">
                        <c:v>INFORMACION FUNDAMENTAL </c:v>
                      </c:pt>
                      <c:pt idx="1">
                        <c:v>INFORMACION ORDINARIA </c:v>
                      </c:pt>
                      <c:pt idx="2">
                        <c:v>INFORMACION RESERVADA </c:v>
                      </c:pt>
                      <c:pt idx="3">
                        <c:v>INFORMACION CONFIDENCIAL </c:v>
                      </c:pt>
                      <c:pt idx="4">
                        <c:v>TOTAL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'OCTUBRE 2021'!$D$47:$D$51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454221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4224288"/>
        <c:crosses val="autoZero"/>
        <c:auto val="1"/>
        <c:lblAlgn val="ctr"/>
        <c:lblOffset val="100"/>
        <c:noMultiLvlLbl val="0"/>
      </c:catAx>
      <c:valAx>
        <c:axId val="45422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4221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Calisto MT" panose="02040603050505030304" pitchFamily="18" charset="0"/>
                <a:ea typeface="+mn-ea"/>
                <a:cs typeface="+mn-cs"/>
              </a:defRPr>
            </a:pPr>
            <a:r>
              <a:rPr lang="es-MX" i="1">
                <a:latin typeface="Calisto MT" panose="02040603050505030304" pitchFamily="18" charset="0"/>
              </a:rPr>
              <a:t>MEDIOS</a:t>
            </a:r>
            <a:r>
              <a:rPr lang="es-MX" i="1" baseline="0">
                <a:latin typeface="Calisto MT" panose="02040603050505030304" pitchFamily="18" charset="0"/>
              </a:rPr>
              <a:t> DE ACCESO</a:t>
            </a:r>
            <a:endParaRPr lang="es-MX" i="1">
              <a:latin typeface="Calisto MT" panose="0204060305050503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alisto MT" panose="02040603050505030304" pitchFamily="18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'OCTUBRE 2021'!$C$60:$C$65</c:f>
              <c:strCache>
                <c:ptCount val="6"/>
                <c:pt idx="0">
                  <c:v>CONSULTA DIRECTA PERSONAL</c:v>
                </c:pt>
                <c:pt idx="1">
                  <c:v>CONSULTA DIRECTA ELECTRONICA</c:v>
                </c:pt>
                <c:pt idx="2">
                  <c:v>REPRODUCCION DE DOCUMENTOS </c:v>
                </c:pt>
                <c:pt idx="3">
                  <c:v>ELABORACION DE INFORMES ESPECIFICOS </c:v>
                </c:pt>
                <c:pt idx="4">
                  <c:v>COMBINACION DE LAS ANTERIORES</c:v>
                </c:pt>
                <c:pt idx="5">
                  <c:v>TOTAL </c:v>
                </c:pt>
              </c:strCache>
            </c:strRef>
          </c:cat>
          <c:val>
            <c:numRef>
              <c:f>'OCTUBRE 2021'!$E$60:$E$65</c:f>
              <c:numCache>
                <c:formatCode>General</c:formatCode>
                <c:ptCount val="6"/>
                <c:pt idx="0">
                  <c:v>2</c:v>
                </c:pt>
                <c:pt idx="1">
                  <c:v>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4222720"/>
        <c:axId val="4542246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3">
                          <a:shade val="76000"/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76000"/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76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'OCTUBRE 2021'!$C$60:$C$65</c15:sqref>
                        </c15:formulaRef>
                      </c:ext>
                    </c:extLst>
                    <c:strCache>
                      <c:ptCount val="6"/>
                      <c:pt idx="0">
                        <c:v>CONSULTA DIRECTA PERSONAL</c:v>
                      </c:pt>
                      <c:pt idx="1">
                        <c:v>CONSULTA DIRECTA ELECTRONICA</c:v>
                      </c:pt>
                      <c:pt idx="2">
                        <c:v>REPRODUCCION DE DOCUMENTOS </c:v>
                      </c:pt>
                      <c:pt idx="3">
                        <c:v>ELABORACION DE INFORMES ESPECIFICOS </c:v>
                      </c:pt>
                      <c:pt idx="4">
                        <c:v>COMBINACION DE LAS ANTERIORES</c:v>
                      </c:pt>
                      <c:pt idx="5">
                        <c:v>TOTAL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'OCTUBRE 2021'!$D$60:$D$65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</c15:ser>
            </c15:filteredBarSeries>
          </c:ext>
        </c:extLst>
      </c:barChart>
      <c:catAx>
        <c:axId val="45422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4224680"/>
        <c:crosses val="autoZero"/>
        <c:auto val="1"/>
        <c:lblAlgn val="ctr"/>
        <c:lblOffset val="100"/>
        <c:noMultiLvlLbl val="0"/>
      </c:catAx>
      <c:valAx>
        <c:axId val="454224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422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i="1">
                <a:latin typeface="Calisto MT" panose="02040603050505030304" pitchFamily="18" charset="0"/>
              </a:rPr>
              <a:t>SOLICITUDES</a:t>
            </a:r>
            <a:r>
              <a:rPr lang="es-MX" i="1" baseline="0">
                <a:latin typeface="Calisto MT" panose="02040603050505030304" pitchFamily="18" charset="0"/>
              </a:rPr>
              <a:t> POR GENERO</a:t>
            </a:r>
            <a:endParaRPr lang="es-MX" i="1">
              <a:latin typeface="Calisto MT" panose="0204060305050503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6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6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6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6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6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6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6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6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6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2021'!$B$71:$B$74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'OCTUBRE 2021'!$H$71:$H$74</c:f>
              <c:numCache>
                <c:formatCode>0</c:formatCode>
                <c:ptCount val="4"/>
                <c:pt idx="0">
                  <c:v>23</c:v>
                </c:pt>
                <c:pt idx="1">
                  <c:v>29</c:v>
                </c:pt>
                <c:pt idx="2">
                  <c:v>25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Calisto MT" panose="02040603050505030304" pitchFamily="18" charset="0"/>
                <a:ea typeface="+mn-ea"/>
                <a:cs typeface="+mn-cs"/>
              </a:defRPr>
            </a:pPr>
            <a:r>
              <a:rPr lang="es-MX" i="1">
                <a:latin typeface="Calisto MT" panose="02040603050505030304" pitchFamily="18" charset="0"/>
              </a:rPr>
              <a:t>SOLICITUDES</a:t>
            </a:r>
            <a:r>
              <a:rPr lang="es-MX" i="1" baseline="0">
                <a:latin typeface="Calisto MT" panose="02040603050505030304" pitchFamily="18" charset="0"/>
              </a:rPr>
              <a:t> RECIBIDAS</a:t>
            </a:r>
            <a:endParaRPr lang="es-MX" i="1">
              <a:latin typeface="Calisto MT" panose="0204060305050503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alisto MT" panose="02040603050505030304" pitchFamily="18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'NOVIEMBRE 2021'!$C$18:$C$22</c:f>
              <c:strCache>
                <c:ptCount val="5"/>
                <c:pt idx="0">
                  <c:v>UTIP</c:v>
                </c:pt>
                <c:pt idx="1">
                  <c:v>PNT</c:v>
                </c:pt>
                <c:pt idx="2">
                  <c:v>DERIVADA </c:v>
                </c:pt>
                <c:pt idx="3">
                  <c:v>INCOMPETENCIA</c:v>
                </c:pt>
                <c:pt idx="4">
                  <c:v>TOTAL </c:v>
                </c:pt>
              </c:strCache>
            </c:strRef>
          </c:cat>
          <c:val>
            <c:numRef>
              <c:f>'NOVIEMBRE 2021'!$E$18:$E$22</c:f>
              <c:numCache>
                <c:formatCode>General</c:formatCode>
                <c:ptCount val="5"/>
                <c:pt idx="0">
                  <c:v>2</c:v>
                </c:pt>
                <c:pt idx="1">
                  <c:v>22</c:v>
                </c:pt>
                <c:pt idx="2">
                  <c:v>26</c:v>
                </c:pt>
                <c:pt idx="3">
                  <c:v>2</c:v>
                </c:pt>
                <c:pt idx="4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4218800"/>
        <c:axId val="4542195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3">
                          <a:shade val="76000"/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76000"/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76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'NOVIEMBRE 2021'!$C$18:$C$22</c15:sqref>
                        </c15:formulaRef>
                      </c:ext>
                    </c:extLst>
                    <c:strCache>
                      <c:ptCount val="5"/>
                      <c:pt idx="0">
                        <c:v>UTIP</c:v>
                      </c:pt>
                      <c:pt idx="1">
                        <c:v>PNT</c:v>
                      </c:pt>
                      <c:pt idx="2">
                        <c:v>DERIVADA </c:v>
                      </c:pt>
                      <c:pt idx="3">
                        <c:v>INCOMPETENCIA</c:v>
                      </c:pt>
                      <c:pt idx="4">
                        <c:v>TOTAL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'NOVIEMBRE 2021'!$D$18:$D$22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45421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4219584"/>
        <c:crosses val="autoZero"/>
        <c:auto val="1"/>
        <c:lblAlgn val="ctr"/>
        <c:lblOffset val="100"/>
        <c:noMultiLvlLbl val="0"/>
      </c:catAx>
      <c:valAx>
        <c:axId val="45421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421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Calisto MT" panose="02040603050505030304" pitchFamily="18" charset="0"/>
                <a:ea typeface="+mn-ea"/>
                <a:cs typeface="+mn-cs"/>
              </a:defRPr>
            </a:pPr>
            <a:r>
              <a:rPr lang="es-MX" i="1">
                <a:latin typeface="Calisto MT" panose="02040603050505030304" pitchFamily="18" charset="0"/>
              </a:rPr>
              <a:t>SOLICITUDES</a:t>
            </a:r>
            <a:r>
              <a:rPr lang="es-MX" i="1" baseline="0">
                <a:latin typeface="Calisto MT" panose="02040603050505030304" pitchFamily="18" charset="0"/>
              </a:rPr>
              <a:t> RESUELTAS</a:t>
            </a:r>
            <a:endParaRPr lang="es-MX" i="1">
              <a:latin typeface="Calisto MT" panose="0204060305050503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alisto MT" panose="02040603050505030304" pitchFamily="18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'NOVIEMBRE 2021'!$C$32:$C$37</c:f>
              <c:strCache>
                <c:ptCount val="6"/>
                <c:pt idx="0">
                  <c:v>AFIRMATIVA</c:v>
                </c:pt>
                <c:pt idx="1">
                  <c:v>AFIRMATIVA-PARCIAL</c:v>
                </c:pt>
                <c:pt idx="2">
                  <c:v>NEGATIVA INX.</c:v>
                </c:pt>
                <c:pt idx="3">
                  <c:v>PREVENCION </c:v>
                </c:pt>
                <c:pt idx="4">
                  <c:v>INFORMACION RESERVADA</c:v>
                </c:pt>
                <c:pt idx="5">
                  <c:v>TOTAL </c:v>
                </c:pt>
              </c:strCache>
            </c:strRef>
          </c:cat>
          <c:val>
            <c:numRef>
              <c:f>'NOVIEMBRE 2021'!$E$32:$E$37</c:f>
              <c:numCache>
                <c:formatCode>General</c:formatCode>
                <c:ptCount val="6"/>
                <c:pt idx="0">
                  <c:v>23</c:v>
                </c:pt>
                <c:pt idx="1">
                  <c:v>10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  <c:pt idx="5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4219976"/>
        <c:axId val="4542250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3">
                          <a:shade val="76000"/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76000"/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76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'NOVIEMBRE 2021'!$C$32:$C$37</c15:sqref>
                        </c15:formulaRef>
                      </c:ext>
                    </c:extLst>
                    <c:strCache>
                      <c:ptCount val="6"/>
                      <c:pt idx="0">
                        <c:v>AFIRMATIVA</c:v>
                      </c:pt>
                      <c:pt idx="1">
                        <c:v>AFIRMATIVA-PARCIAL</c:v>
                      </c:pt>
                      <c:pt idx="2">
                        <c:v>NEGATIVA INX.</c:v>
                      </c:pt>
                      <c:pt idx="3">
                        <c:v>PREVENCION </c:v>
                      </c:pt>
                      <c:pt idx="4">
                        <c:v>INFORMACION RESERVADA</c:v>
                      </c:pt>
                      <c:pt idx="5">
                        <c:v>TOTAL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'NOVIEMBRE 2021'!$D$32:$D$37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</c15:ser>
            </c15:filteredBarSeries>
          </c:ext>
        </c:extLst>
      </c:barChart>
      <c:catAx>
        <c:axId val="45421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4225072"/>
        <c:crosses val="autoZero"/>
        <c:auto val="1"/>
        <c:lblAlgn val="ctr"/>
        <c:lblOffset val="100"/>
        <c:noMultiLvlLbl val="0"/>
      </c:catAx>
      <c:valAx>
        <c:axId val="45422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4219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Calisto MT" panose="02040603050505030304" pitchFamily="18" charset="0"/>
                <a:ea typeface="+mn-ea"/>
                <a:cs typeface="+mn-cs"/>
              </a:defRPr>
            </a:pPr>
            <a:r>
              <a:rPr lang="es-MX" i="1">
                <a:latin typeface="Calisto MT" panose="02040603050505030304" pitchFamily="18" charset="0"/>
              </a:rPr>
              <a:t>INFORMACION</a:t>
            </a:r>
            <a:r>
              <a:rPr lang="es-MX" i="1" baseline="0">
                <a:latin typeface="Calisto MT" panose="02040603050505030304" pitchFamily="18" charset="0"/>
              </a:rPr>
              <a:t> SOLICITADA</a:t>
            </a:r>
            <a:endParaRPr lang="es-MX" i="1">
              <a:latin typeface="Calisto MT" panose="0204060305050503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alisto MT" panose="02040603050505030304" pitchFamily="18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'NOVIEMBRE 2021'!$C$47:$C$51</c:f>
              <c:strCache>
                <c:ptCount val="5"/>
                <c:pt idx="0">
                  <c:v>INFORMACION FUNDAMENTAL </c:v>
                </c:pt>
                <c:pt idx="1">
                  <c:v>INFORMACION ORDINARIA </c:v>
                </c:pt>
                <c:pt idx="2">
                  <c:v>INFORMACION RESERVADA </c:v>
                </c:pt>
                <c:pt idx="3">
                  <c:v>INFORMACION CONFIDENCIAL </c:v>
                </c:pt>
                <c:pt idx="4">
                  <c:v>TOTAL </c:v>
                </c:pt>
              </c:strCache>
            </c:strRef>
          </c:cat>
          <c:val>
            <c:numRef>
              <c:f>'NOVIEMBRE 2021'!$E$47:$E$51</c:f>
              <c:numCache>
                <c:formatCode>General</c:formatCode>
                <c:ptCount val="5"/>
                <c:pt idx="0">
                  <c:v>19</c:v>
                </c:pt>
                <c:pt idx="1">
                  <c:v>29</c:v>
                </c:pt>
                <c:pt idx="2">
                  <c:v>0</c:v>
                </c:pt>
                <c:pt idx="3">
                  <c:v>0</c:v>
                </c:pt>
                <c:pt idx="4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4215664"/>
        <c:axId val="4542191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3">
                          <a:shade val="76000"/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76000"/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76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'NOVIEMBRE 2021'!$C$47:$C$51</c15:sqref>
                        </c15:formulaRef>
                      </c:ext>
                    </c:extLst>
                    <c:strCache>
                      <c:ptCount val="5"/>
                      <c:pt idx="0">
                        <c:v>INFORMACION FUNDAMENTAL </c:v>
                      </c:pt>
                      <c:pt idx="1">
                        <c:v>INFORMACION ORDINARIA </c:v>
                      </c:pt>
                      <c:pt idx="2">
                        <c:v>INFORMACION RESERVADA </c:v>
                      </c:pt>
                      <c:pt idx="3">
                        <c:v>INFORMACION CONFIDENCIAL </c:v>
                      </c:pt>
                      <c:pt idx="4">
                        <c:v>TOTAL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'NOVIEMBRE 2021'!$D$47:$D$51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45421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4219192"/>
        <c:crosses val="autoZero"/>
        <c:auto val="1"/>
        <c:lblAlgn val="ctr"/>
        <c:lblOffset val="100"/>
        <c:noMultiLvlLbl val="0"/>
      </c:catAx>
      <c:valAx>
        <c:axId val="45421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421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Calisto MT" panose="02040603050505030304" pitchFamily="18" charset="0"/>
                <a:ea typeface="+mn-ea"/>
                <a:cs typeface="+mn-cs"/>
              </a:defRPr>
            </a:pPr>
            <a:r>
              <a:rPr lang="es-MX" i="1">
                <a:latin typeface="Calisto MT" panose="02040603050505030304" pitchFamily="18" charset="0"/>
              </a:rPr>
              <a:t>MEDIOS</a:t>
            </a:r>
            <a:r>
              <a:rPr lang="es-MX" i="1" baseline="0">
                <a:latin typeface="Calisto MT" panose="02040603050505030304" pitchFamily="18" charset="0"/>
              </a:rPr>
              <a:t> DE ACCESO</a:t>
            </a:r>
            <a:endParaRPr lang="es-MX" i="1">
              <a:latin typeface="Calisto MT" panose="0204060305050503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alisto MT" panose="02040603050505030304" pitchFamily="18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'NOVIEMBRE 2021'!$C$60:$C$65</c:f>
              <c:strCache>
                <c:ptCount val="6"/>
                <c:pt idx="0">
                  <c:v>CONSULTA DIRECTA PERSONAL</c:v>
                </c:pt>
                <c:pt idx="1">
                  <c:v>CONSULTA DIRECTA ELECTRONICA</c:v>
                </c:pt>
                <c:pt idx="2">
                  <c:v>REPRODUCCION DE DOCUMENTOS </c:v>
                </c:pt>
                <c:pt idx="3">
                  <c:v>ELABORACION DE INFORMES ESPECIFICOS </c:v>
                </c:pt>
                <c:pt idx="4">
                  <c:v>COMBINACION DE LAS ANTERIORES</c:v>
                </c:pt>
                <c:pt idx="5">
                  <c:v>TOTAL </c:v>
                </c:pt>
              </c:strCache>
            </c:strRef>
          </c:cat>
          <c:val>
            <c:numRef>
              <c:f>'NOVIEMBRE 2021'!$E$60:$E$65</c:f>
              <c:numCache>
                <c:formatCode>General</c:formatCode>
                <c:ptCount val="6"/>
                <c:pt idx="0">
                  <c:v>2</c:v>
                </c:pt>
                <c:pt idx="1">
                  <c:v>46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4230952"/>
        <c:axId val="4542340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3">
                          <a:shade val="76000"/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76000"/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76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'NOVIEMBRE 2021'!$C$60:$C$65</c15:sqref>
                        </c15:formulaRef>
                      </c:ext>
                    </c:extLst>
                    <c:strCache>
                      <c:ptCount val="6"/>
                      <c:pt idx="0">
                        <c:v>CONSULTA DIRECTA PERSONAL</c:v>
                      </c:pt>
                      <c:pt idx="1">
                        <c:v>CONSULTA DIRECTA ELECTRONICA</c:v>
                      </c:pt>
                      <c:pt idx="2">
                        <c:v>REPRODUCCION DE DOCUMENTOS </c:v>
                      </c:pt>
                      <c:pt idx="3">
                        <c:v>ELABORACION DE INFORMES ESPECIFICOS </c:v>
                      </c:pt>
                      <c:pt idx="4">
                        <c:v>COMBINACION DE LAS ANTERIORES</c:v>
                      </c:pt>
                      <c:pt idx="5">
                        <c:v>TOTAL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'NOVIEMBRE 2021'!$D$60:$D$65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</c15:ser>
            </c15:filteredBarSeries>
          </c:ext>
        </c:extLst>
      </c:barChart>
      <c:catAx>
        <c:axId val="454230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4234088"/>
        <c:crosses val="autoZero"/>
        <c:auto val="1"/>
        <c:lblAlgn val="ctr"/>
        <c:lblOffset val="100"/>
        <c:noMultiLvlLbl val="0"/>
      </c:catAx>
      <c:valAx>
        <c:axId val="45423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4230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9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image" Target="../media/image5.png"/><Relationship Id="rId1" Type="http://schemas.openxmlformats.org/officeDocument/2006/relationships/image" Target="../media/image4.jpeg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image" Target="../media/image7.png"/><Relationship Id="rId1" Type="http://schemas.openxmlformats.org/officeDocument/2006/relationships/image" Target="../media/image6.jpeg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0</xdr:row>
      <xdr:rowOff>114300</xdr:rowOff>
    </xdr:from>
    <xdr:to>
      <xdr:col>15</xdr:col>
      <xdr:colOff>38101</xdr:colOff>
      <xdr:row>7</xdr:row>
      <xdr:rowOff>62962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3525" y="114300"/>
          <a:ext cx="2686051" cy="1282162"/>
        </a:xfrm>
        <a:prstGeom prst="rect">
          <a:avLst/>
        </a:prstGeom>
      </xdr:spPr>
    </xdr:pic>
    <xdr:clientData/>
  </xdr:twoCellAnchor>
  <xdr:twoCellAnchor editAs="oneCell">
    <xdr:from>
      <xdr:col>9</xdr:col>
      <xdr:colOff>323850</xdr:colOff>
      <xdr:row>0</xdr:row>
      <xdr:rowOff>104776</xdr:rowOff>
    </xdr:from>
    <xdr:to>
      <xdr:col>10</xdr:col>
      <xdr:colOff>552450</xdr:colOff>
      <xdr:row>7</xdr:row>
      <xdr:rowOff>62748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104776"/>
          <a:ext cx="1304925" cy="1291472"/>
        </a:xfrm>
        <a:prstGeom prst="rect">
          <a:avLst/>
        </a:prstGeom>
      </xdr:spPr>
    </xdr:pic>
    <xdr:clientData/>
  </xdr:twoCellAnchor>
  <xdr:twoCellAnchor>
    <xdr:from>
      <xdr:col>5</xdr:col>
      <xdr:colOff>600075</xdr:colOff>
      <xdr:row>14</xdr:row>
      <xdr:rowOff>14287</xdr:rowOff>
    </xdr:from>
    <xdr:to>
      <xdr:col>15</xdr:col>
      <xdr:colOff>9525</xdr:colOff>
      <xdr:row>24</xdr:row>
      <xdr:rowOff>61912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19049</xdr:colOff>
      <xdr:row>28</xdr:row>
      <xdr:rowOff>4761</xdr:rowOff>
    </xdr:from>
    <xdr:to>
      <xdr:col>14</xdr:col>
      <xdr:colOff>590550</xdr:colOff>
      <xdr:row>37</xdr:row>
      <xdr:rowOff>28574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28574</xdr:colOff>
      <xdr:row>43</xdr:row>
      <xdr:rowOff>23811</xdr:rowOff>
    </xdr:from>
    <xdr:to>
      <xdr:col>15</xdr:col>
      <xdr:colOff>19049</xdr:colOff>
      <xdr:row>51</xdr:row>
      <xdr:rowOff>152399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9525</xdr:colOff>
      <xdr:row>58</xdr:row>
      <xdr:rowOff>33336</xdr:rowOff>
    </xdr:from>
    <xdr:to>
      <xdr:col>15</xdr:col>
      <xdr:colOff>9525</xdr:colOff>
      <xdr:row>64</xdr:row>
      <xdr:rowOff>95249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466725</xdr:colOff>
      <xdr:row>65</xdr:row>
      <xdr:rowOff>176212</xdr:rowOff>
    </xdr:from>
    <xdr:to>
      <xdr:col>16</xdr:col>
      <xdr:colOff>304800</xdr:colOff>
      <xdr:row>76</xdr:row>
      <xdr:rowOff>176212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0</xdr:rowOff>
    </xdr:from>
    <xdr:to>
      <xdr:col>4</xdr:col>
      <xdr:colOff>1628775</xdr:colOff>
      <xdr:row>9</xdr:row>
      <xdr:rowOff>16914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9050" y="0"/>
          <a:ext cx="4638675" cy="17314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381001</xdr:colOff>
      <xdr:row>0</xdr:row>
      <xdr:rowOff>161925</xdr:rowOff>
    </xdr:from>
    <xdr:to>
      <xdr:col>15</xdr:col>
      <xdr:colOff>85727</xdr:colOff>
      <xdr:row>7</xdr:row>
      <xdr:rowOff>110587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1" y="161925"/>
          <a:ext cx="2752726" cy="1282162"/>
        </a:xfrm>
        <a:prstGeom prst="rect">
          <a:avLst/>
        </a:prstGeom>
      </xdr:spPr>
    </xdr:pic>
    <xdr:clientData/>
  </xdr:twoCellAnchor>
  <xdr:twoCellAnchor editAs="oneCell">
    <xdr:from>
      <xdr:col>9</xdr:col>
      <xdr:colOff>257175</xdr:colOff>
      <xdr:row>1</xdr:row>
      <xdr:rowOff>28576</xdr:rowOff>
    </xdr:from>
    <xdr:to>
      <xdr:col>11</xdr:col>
      <xdr:colOff>0</xdr:colOff>
      <xdr:row>7</xdr:row>
      <xdr:rowOff>25754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575" y="219076"/>
          <a:ext cx="962025" cy="1140178"/>
        </a:xfrm>
        <a:prstGeom prst="rect">
          <a:avLst/>
        </a:prstGeom>
      </xdr:spPr>
    </xdr:pic>
    <xdr:clientData/>
  </xdr:twoCellAnchor>
  <xdr:twoCellAnchor>
    <xdr:from>
      <xdr:col>6</xdr:col>
      <xdr:colOff>47625</xdr:colOff>
      <xdr:row>14</xdr:row>
      <xdr:rowOff>14287</xdr:rowOff>
    </xdr:from>
    <xdr:to>
      <xdr:col>14</xdr:col>
      <xdr:colOff>600075</xdr:colOff>
      <xdr:row>25</xdr:row>
      <xdr:rowOff>76200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28575</xdr:colOff>
      <xdr:row>28</xdr:row>
      <xdr:rowOff>14288</xdr:rowOff>
    </xdr:from>
    <xdr:to>
      <xdr:col>14</xdr:col>
      <xdr:colOff>600075</xdr:colOff>
      <xdr:row>40</xdr:row>
      <xdr:rowOff>9526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19050</xdr:colOff>
      <xdr:row>42</xdr:row>
      <xdr:rowOff>185737</xdr:rowOff>
    </xdr:from>
    <xdr:to>
      <xdr:col>15</xdr:col>
      <xdr:colOff>0</xdr:colOff>
      <xdr:row>51</xdr:row>
      <xdr:rowOff>147637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19050</xdr:colOff>
      <xdr:row>57</xdr:row>
      <xdr:rowOff>23811</xdr:rowOff>
    </xdr:from>
    <xdr:to>
      <xdr:col>15</xdr:col>
      <xdr:colOff>0</xdr:colOff>
      <xdr:row>64</xdr:row>
      <xdr:rowOff>180974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495300</xdr:colOff>
      <xdr:row>66</xdr:row>
      <xdr:rowOff>80962</xdr:rowOff>
    </xdr:from>
    <xdr:to>
      <xdr:col>17</xdr:col>
      <xdr:colOff>95250</xdr:colOff>
      <xdr:row>78</xdr:row>
      <xdr:rowOff>109537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9525</xdr:colOff>
      <xdr:row>0</xdr:row>
      <xdr:rowOff>0</xdr:rowOff>
    </xdr:from>
    <xdr:to>
      <xdr:col>4</xdr:col>
      <xdr:colOff>1495425</xdr:colOff>
      <xdr:row>9</xdr:row>
      <xdr:rowOff>16914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525" y="0"/>
          <a:ext cx="4505325" cy="17314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600075</xdr:colOff>
      <xdr:row>0</xdr:row>
      <xdr:rowOff>171450</xdr:rowOff>
    </xdr:from>
    <xdr:to>
      <xdr:col>15</xdr:col>
      <xdr:colOff>104776</xdr:colOff>
      <xdr:row>7</xdr:row>
      <xdr:rowOff>120112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5" y="171450"/>
          <a:ext cx="2552701" cy="1282162"/>
        </a:xfrm>
        <a:prstGeom prst="rect">
          <a:avLst/>
        </a:prstGeom>
      </xdr:spPr>
    </xdr:pic>
    <xdr:clientData/>
  </xdr:twoCellAnchor>
  <xdr:twoCellAnchor editAs="oneCell">
    <xdr:from>
      <xdr:col>9</xdr:col>
      <xdr:colOff>400050</xdr:colOff>
      <xdr:row>0</xdr:row>
      <xdr:rowOff>85726</xdr:rowOff>
    </xdr:from>
    <xdr:to>
      <xdr:col>11</xdr:col>
      <xdr:colOff>114300</xdr:colOff>
      <xdr:row>7</xdr:row>
      <xdr:rowOff>130860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85726"/>
          <a:ext cx="933450" cy="1378634"/>
        </a:xfrm>
        <a:prstGeom prst="rect">
          <a:avLst/>
        </a:prstGeom>
      </xdr:spPr>
    </xdr:pic>
    <xdr:clientData/>
  </xdr:twoCellAnchor>
  <xdr:twoCellAnchor>
    <xdr:from>
      <xdr:col>6</xdr:col>
      <xdr:colOff>9524</xdr:colOff>
      <xdr:row>13</xdr:row>
      <xdr:rowOff>23812</xdr:rowOff>
    </xdr:from>
    <xdr:to>
      <xdr:col>15</xdr:col>
      <xdr:colOff>38099</xdr:colOff>
      <xdr:row>25</xdr:row>
      <xdr:rowOff>28575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28</xdr:row>
      <xdr:rowOff>33337</xdr:rowOff>
    </xdr:from>
    <xdr:to>
      <xdr:col>15</xdr:col>
      <xdr:colOff>19050</xdr:colOff>
      <xdr:row>41</xdr:row>
      <xdr:rowOff>109537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609599</xdr:colOff>
      <xdr:row>44</xdr:row>
      <xdr:rowOff>176212</xdr:rowOff>
    </xdr:from>
    <xdr:to>
      <xdr:col>15</xdr:col>
      <xdr:colOff>9524</xdr:colOff>
      <xdr:row>52</xdr:row>
      <xdr:rowOff>109537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47625</xdr:colOff>
      <xdr:row>58</xdr:row>
      <xdr:rowOff>138112</xdr:rowOff>
    </xdr:from>
    <xdr:to>
      <xdr:col>15</xdr:col>
      <xdr:colOff>66675</xdr:colOff>
      <xdr:row>65</xdr:row>
      <xdr:rowOff>171450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523875</xdr:colOff>
      <xdr:row>66</xdr:row>
      <xdr:rowOff>166687</xdr:rowOff>
    </xdr:from>
    <xdr:to>
      <xdr:col>17</xdr:col>
      <xdr:colOff>123825</xdr:colOff>
      <xdr:row>79</xdr:row>
      <xdr:rowOff>138112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1247775</xdr:colOff>
      <xdr:row>9</xdr:row>
      <xdr:rowOff>16914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6200" y="0"/>
          <a:ext cx="4314825" cy="1731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Rojo n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76"/>
  <sheetViews>
    <sheetView workbookViewId="0">
      <selection activeCell="G6" sqref="G6"/>
    </sheetView>
  </sheetViews>
  <sheetFormatPr baseColWidth="10" defaultColWidth="9.140625" defaultRowHeight="15" x14ac:dyDescent="0.25"/>
  <cols>
    <col min="2" max="3" width="11.5703125" customWidth="1"/>
    <col min="4" max="4" width="13.140625" customWidth="1"/>
    <col min="5" max="5" width="25.42578125" customWidth="1"/>
    <col min="6" max="6" width="12.85546875" customWidth="1"/>
    <col min="7" max="7" width="13.140625" customWidth="1"/>
    <col min="10" max="10" width="16.140625" customWidth="1"/>
    <col min="17" max="17" width="10.5703125" customWidth="1"/>
    <col min="20" max="20" width="15.42578125" customWidth="1"/>
    <col min="21" max="21" width="14.5703125" customWidth="1"/>
  </cols>
  <sheetData>
    <row r="7" spans="2:17" x14ac:dyDescent="0.25">
      <c r="B7" s="40" t="s">
        <v>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2:17" x14ac:dyDescent="0.25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2:17" x14ac:dyDescent="0.25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2:17" x14ac:dyDescent="0.25">
      <c r="B10" s="41" t="s">
        <v>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2:17" x14ac:dyDescent="0.25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2:17" ht="15" customHeight="1" x14ac:dyDescent="0.25">
      <c r="B12" s="41" t="s">
        <v>24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2:17" ht="15" customHeight="1" x14ac:dyDescent="0.25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5" spans="2:17" ht="15.75" thickBot="1" x14ac:dyDescent="0.3"/>
    <row r="16" spans="2:17" x14ac:dyDescent="0.25">
      <c r="B16" s="42" t="s">
        <v>2</v>
      </c>
      <c r="C16" s="43"/>
      <c r="D16" s="43"/>
      <c r="E16" s="44"/>
    </row>
    <row r="17" spans="2:5" ht="15.75" thickBot="1" x14ac:dyDescent="0.3">
      <c r="B17" s="45"/>
      <c r="C17" s="46"/>
      <c r="D17" s="46"/>
      <c r="E17" s="47"/>
    </row>
    <row r="18" spans="2:5" ht="29.25" customHeight="1" thickBot="1" x14ac:dyDescent="0.3">
      <c r="B18" s="3">
        <v>1</v>
      </c>
      <c r="C18" s="38" t="s">
        <v>4</v>
      </c>
      <c r="D18" s="39"/>
      <c r="E18" s="4">
        <v>2</v>
      </c>
    </row>
    <row r="19" spans="2:5" ht="27.75" customHeight="1" thickBot="1" x14ac:dyDescent="0.3">
      <c r="B19" s="3">
        <v>2</v>
      </c>
      <c r="C19" s="38" t="s">
        <v>38</v>
      </c>
      <c r="D19" s="39"/>
      <c r="E19" s="4">
        <v>24</v>
      </c>
    </row>
    <row r="20" spans="2:5" ht="25.5" customHeight="1" thickBot="1" x14ac:dyDescent="0.3">
      <c r="B20" s="5">
        <v>3</v>
      </c>
      <c r="C20" s="38" t="s">
        <v>8</v>
      </c>
      <c r="D20" s="39"/>
      <c r="E20" s="4">
        <v>51</v>
      </c>
    </row>
    <row r="21" spans="2:5" ht="29.25" customHeight="1" thickBot="1" x14ac:dyDescent="0.3">
      <c r="B21" s="3">
        <v>4</v>
      </c>
      <c r="C21" s="38" t="s">
        <v>22</v>
      </c>
      <c r="D21" s="39"/>
      <c r="E21" s="4">
        <v>0</v>
      </c>
    </row>
    <row r="22" spans="2:5" ht="24" customHeight="1" thickBot="1" x14ac:dyDescent="0.3">
      <c r="B22" s="21"/>
      <c r="C22" s="48" t="s">
        <v>6</v>
      </c>
      <c r="D22" s="49"/>
      <c r="E22" s="2">
        <f>SUM(E18,E19,E20)</f>
        <v>77</v>
      </c>
    </row>
    <row r="23" spans="2:5" x14ac:dyDescent="0.25">
      <c r="B23" s="1"/>
      <c r="C23" s="1"/>
      <c r="D23" s="1"/>
      <c r="E23" s="1"/>
    </row>
    <row r="29" spans="2:5" ht="15.75" thickBot="1" x14ac:dyDescent="0.3"/>
    <row r="30" spans="2:5" x14ac:dyDescent="0.25">
      <c r="B30" s="42" t="s">
        <v>5</v>
      </c>
      <c r="C30" s="43"/>
      <c r="D30" s="43"/>
      <c r="E30" s="44"/>
    </row>
    <row r="31" spans="2:5" ht="15.75" thickBot="1" x14ac:dyDescent="0.3">
      <c r="B31" s="45"/>
      <c r="C31" s="46"/>
      <c r="D31" s="46"/>
      <c r="E31" s="47"/>
    </row>
    <row r="32" spans="2:5" ht="28.5" customHeight="1" thickBot="1" x14ac:dyDescent="0.3">
      <c r="B32" s="3">
        <v>1</v>
      </c>
      <c r="C32" s="38" t="s">
        <v>3</v>
      </c>
      <c r="D32" s="39"/>
      <c r="E32" s="4">
        <v>29</v>
      </c>
    </row>
    <row r="33" spans="2:5" ht="30.75" customHeight="1" thickBot="1" x14ac:dyDescent="0.3">
      <c r="B33" s="3">
        <v>2</v>
      </c>
      <c r="C33" s="38" t="s">
        <v>7</v>
      </c>
      <c r="D33" s="39"/>
      <c r="E33" s="4">
        <v>21</v>
      </c>
    </row>
    <row r="34" spans="2:5" ht="27.75" customHeight="1" thickBot="1" x14ac:dyDescent="0.3">
      <c r="B34" s="5">
        <v>3</v>
      </c>
      <c r="C34" s="38" t="s">
        <v>10</v>
      </c>
      <c r="D34" s="39"/>
      <c r="E34" s="4">
        <v>27</v>
      </c>
    </row>
    <row r="35" spans="2:5" ht="28.5" customHeight="1" thickBot="1" x14ac:dyDescent="0.3">
      <c r="B35" s="3">
        <v>4</v>
      </c>
      <c r="C35" s="38" t="s">
        <v>9</v>
      </c>
      <c r="D35" s="39"/>
      <c r="E35" s="4">
        <v>0</v>
      </c>
    </row>
    <row r="36" spans="2:5" ht="41.25" customHeight="1" thickBot="1" x14ac:dyDescent="0.3">
      <c r="B36" s="4">
        <v>5</v>
      </c>
      <c r="C36" s="36" t="s">
        <v>23</v>
      </c>
      <c r="D36" s="37"/>
      <c r="E36" s="4">
        <v>0</v>
      </c>
    </row>
    <row r="37" spans="2:5" ht="23.25" customHeight="1" thickBot="1" x14ac:dyDescent="0.3">
      <c r="B37" s="22"/>
      <c r="C37" s="51" t="s">
        <v>6</v>
      </c>
      <c r="D37" s="52"/>
      <c r="E37" s="2">
        <f>SUM(E32:E36)</f>
        <v>77</v>
      </c>
    </row>
    <row r="44" spans="2:5" ht="15.75" thickBot="1" x14ac:dyDescent="0.3"/>
    <row r="45" spans="2:5" x14ac:dyDescent="0.25">
      <c r="B45" s="42" t="s">
        <v>11</v>
      </c>
      <c r="C45" s="43"/>
      <c r="D45" s="43"/>
      <c r="E45" s="44"/>
    </row>
    <row r="46" spans="2:5" ht="15.75" thickBot="1" x14ac:dyDescent="0.3">
      <c r="B46" s="45"/>
      <c r="C46" s="46"/>
      <c r="D46" s="46"/>
      <c r="E46" s="47"/>
    </row>
    <row r="47" spans="2:5" ht="34.5" customHeight="1" thickBot="1" x14ac:dyDescent="0.3">
      <c r="B47" s="3">
        <v>1</v>
      </c>
      <c r="C47" s="36" t="s">
        <v>12</v>
      </c>
      <c r="D47" s="37"/>
      <c r="E47" s="7">
        <v>16</v>
      </c>
    </row>
    <row r="48" spans="2:5" ht="37.5" customHeight="1" thickBot="1" x14ac:dyDescent="0.3">
      <c r="B48" s="3">
        <v>2</v>
      </c>
      <c r="C48" s="36" t="s">
        <v>13</v>
      </c>
      <c r="D48" s="37"/>
      <c r="E48" s="4">
        <v>61</v>
      </c>
    </row>
    <row r="49" spans="2:5" ht="34.5" customHeight="1" thickBot="1" x14ac:dyDescent="0.3">
      <c r="B49" s="5">
        <v>3</v>
      </c>
      <c r="C49" s="36" t="s">
        <v>14</v>
      </c>
      <c r="D49" s="37"/>
      <c r="E49" s="4">
        <v>0</v>
      </c>
    </row>
    <row r="50" spans="2:5" ht="39" customHeight="1" thickBot="1" x14ac:dyDescent="0.3">
      <c r="B50" s="3">
        <v>4</v>
      </c>
      <c r="C50" s="36" t="s">
        <v>15</v>
      </c>
      <c r="D50" s="37"/>
      <c r="E50" s="6">
        <v>0</v>
      </c>
    </row>
    <row r="51" spans="2:5" ht="27.75" customHeight="1" thickBot="1" x14ac:dyDescent="0.3">
      <c r="B51" s="21"/>
      <c r="C51" s="48" t="s">
        <v>6</v>
      </c>
      <c r="D51" s="49"/>
      <c r="E51" s="2">
        <f>SUM(E47:E50)</f>
        <v>77</v>
      </c>
    </row>
    <row r="57" spans="2:5" ht="15.75" thickBot="1" x14ac:dyDescent="0.3"/>
    <row r="58" spans="2:5" x14ac:dyDescent="0.25">
      <c r="B58" s="42" t="s">
        <v>16</v>
      </c>
      <c r="C58" s="43"/>
      <c r="D58" s="43"/>
      <c r="E58" s="44"/>
    </row>
    <row r="59" spans="2:5" ht="15.75" thickBot="1" x14ac:dyDescent="0.3">
      <c r="B59" s="45"/>
      <c r="C59" s="46"/>
      <c r="D59" s="46"/>
      <c r="E59" s="47"/>
    </row>
    <row r="60" spans="2:5" ht="38.25" customHeight="1" thickBot="1" x14ac:dyDescent="0.3">
      <c r="B60" s="3">
        <v>1</v>
      </c>
      <c r="C60" s="36" t="s">
        <v>17</v>
      </c>
      <c r="D60" s="37"/>
      <c r="E60" s="4">
        <v>2</v>
      </c>
    </row>
    <row r="61" spans="2:5" ht="42.75" customHeight="1" thickBot="1" x14ac:dyDescent="0.3">
      <c r="B61" s="3">
        <v>2</v>
      </c>
      <c r="C61" s="36" t="s">
        <v>18</v>
      </c>
      <c r="D61" s="37"/>
      <c r="E61" s="4">
        <v>75</v>
      </c>
    </row>
    <row r="62" spans="2:5" ht="39" customHeight="1" thickBot="1" x14ac:dyDescent="0.3">
      <c r="B62" s="5">
        <v>3</v>
      </c>
      <c r="C62" s="36" t="s">
        <v>20</v>
      </c>
      <c r="D62" s="37"/>
      <c r="E62" s="4">
        <v>0</v>
      </c>
    </row>
    <row r="63" spans="2:5" ht="57.75" customHeight="1" thickBot="1" x14ac:dyDescent="0.3">
      <c r="B63" s="3">
        <v>4</v>
      </c>
      <c r="C63" s="36" t="s">
        <v>19</v>
      </c>
      <c r="D63" s="37"/>
      <c r="E63" s="6">
        <v>0</v>
      </c>
    </row>
    <row r="64" spans="2:5" ht="42" customHeight="1" thickBot="1" x14ac:dyDescent="0.3">
      <c r="B64" s="4">
        <v>5</v>
      </c>
      <c r="C64" s="36" t="s">
        <v>21</v>
      </c>
      <c r="D64" s="37"/>
      <c r="E64" s="6">
        <v>0</v>
      </c>
    </row>
    <row r="65" spans="2:9" ht="27.75" customHeight="1" thickBot="1" x14ac:dyDescent="0.3">
      <c r="B65" s="21"/>
      <c r="C65" s="48" t="s">
        <v>6</v>
      </c>
      <c r="D65" s="49"/>
      <c r="E65" s="2">
        <f>SUM(E60:E64)</f>
        <v>77</v>
      </c>
    </row>
    <row r="69" spans="2:9" ht="18.75" thickBot="1" x14ac:dyDescent="0.3">
      <c r="B69" s="50" t="s">
        <v>40</v>
      </c>
      <c r="C69" s="50"/>
      <c r="D69" s="50"/>
      <c r="E69" s="50"/>
      <c r="F69" s="50"/>
      <c r="G69" s="50"/>
      <c r="H69" s="50"/>
      <c r="I69" s="50"/>
    </row>
    <row r="70" spans="2:9" ht="32.25" thickBot="1" x14ac:dyDescent="0.3">
      <c r="B70" s="25" t="s">
        <v>28</v>
      </c>
      <c r="C70" s="8" t="s">
        <v>4</v>
      </c>
      <c r="D70" s="8" t="s">
        <v>38</v>
      </c>
      <c r="E70" s="8" t="s">
        <v>29</v>
      </c>
      <c r="F70" s="8" t="s">
        <v>30</v>
      </c>
      <c r="G70" s="8" t="s">
        <v>31</v>
      </c>
      <c r="H70" s="8" t="s">
        <v>32</v>
      </c>
      <c r="I70" s="9" t="s">
        <v>33</v>
      </c>
    </row>
    <row r="71" spans="2:9" x14ac:dyDescent="0.25">
      <c r="B71" s="23" t="s">
        <v>34</v>
      </c>
      <c r="C71" s="10">
        <v>0</v>
      </c>
      <c r="D71" s="10">
        <v>13</v>
      </c>
      <c r="E71" s="10">
        <v>0</v>
      </c>
      <c r="F71" s="10">
        <v>10</v>
      </c>
      <c r="G71" s="10">
        <v>0</v>
      </c>
      <c r="H71" s="11">
        <f>SUM(C71:G71)</f>
        <v>23</v>
      </c>
      <c r="I71" s="34">
        <f>AVERAGE(H71/H76*100)</f>
        <v>29.870129870129869</v>
      </c>
    </row>
    <row r="72" spans="2:9" x14ac:dyDescent="0.25">
      <c r="B72" s="12" t="s">
        <v>35</v>
      </c>
      <c r="C72" s="13">
        <v>2</v>
      </c>
      <c r="D72" s="13">
        <v>5</v>
      </c>
      <c r="E72" s="13">
        <v>0</v>
      </c>
      <c r="F72" s="14">
        <v>22</v>
      </c>
      <c r="G72" s="14">
        <v>0</v>
      </c>
      <c r="H72" s="11">
        <f>SUM(C72:G72)</f>
        <v>29</v>
      </c>
      <c r="I72" s="34">
        <f>AVERAGE(H72/H76*100)</f>
        <v>37.662337662337663</v>
      </c>
    </row>
    <row r="73" spans="2:9" ht="31.5" customHeight="1" x14ac:dyDescent="0.25">
      <c r="B73" s="24" t="s">
        <v>36</v>
      </c>
      <c r="C73" s="15">
        <v>0</v>
      </c>
      <c r="D73" s="15">
        <v>6</v>
      </c>
      <c r="E73" s="15">
        <v>0</v>
      </c>
      <c r="F73" s="15">
        <v>19</v>
      </c>
      <c r="G73" s="15">
        <v>0</v>
      </c>
      <c r="H73" s="11">
        <f>SUM(C73:G73)</f>
        <v>25</v>
      </c>
      <c r="I73" s="34">
        <f>AVERAGE(H73/H76*100)</f>
        <v>32.467532467532465</v>
      </c>
    </row>
    <row r="74" spans="2:9" ht="27" customHeight="1" thickBot="1" x14ac:dyDescent="0.3">
      <c r="B74" s="16" t="s">
        <v>37</v>
      </c>
      <c r="C74" s="17">
        <v>0</v>
      </c>
      <c r="D74" s="17">
        <v>0</v>
      </c>
      <c r="E74" s="17">
        <v>0</v>
      </c>
      <c r="F74" s="18">
        <v>0</v>
      </c>
      <c r="G74" s="18">
        <v>0</v>
      </c>
      <c r="H74" s="19">
        <v>0</v>
      </c>
      <c r="I74" s="34">
        <f>AVERAGE(H74/H76*100)</f>
        <v>0</v>
      </c>
    </row>
    <row r="75" spans="2:9" ht="15.75" thickBot="1" x14ac:dyDescent="0.3"/>
    <row r="76" spans="2:9" ht="15.75" thickBot="1" x14ac:dyDescent="0.3">
      <c r="B76" s="20" t="s">
        <v>32</v>
      </c>
      <c r="C76" s="26">
        <f t="shared" ref="C76:H76" si="0">SUM(C71:C75)</f>
        <v>2</v>
      </c>
      <c r="D76" s="26">
        <f t="shared" si="0"/>
        <v>24</v>
      </c>
      <c r="E76" s="26">
        <f t="shared" si="0"/>
        <v>0</v>
      </c>
      <c r="F76" s="26">
        <f t="shared" si="0"/>
        <v>51</v>
      </c>
      <c r="G76" s="26">
        <f t="shared" si="0"/>
        <v>0</v>
      </c>
      <c r="H76" s="26">
        <f t="shared" si="0"/>
        <v>77</v>
      </c>
      <c r="I76" s="35">
        <f>SUM(I71:I75)</f>
        <v>100</v>
      </c>
    </row>
  </sheetData>
  <mergeCells count="30">
    <mergeCell ref="B69:I69"/>
    <mergeCell ref="C60:D60"/>
    <mergeCell ref="C34:D34"/>
    <mergeCell ref="C35:D35"/>
    <mergeCell ref="C36:D36"/>
    <mergeCell ref="B45:E46"/>
    <mergeCell ref="C47:D47"/>
    <mergeCell ref="C48:D48"/>
    <mergeCell ref="C49:D49"/>
    <mergeCell ref="C50:D50"/>
    <mergeCell ref="B58:E59"/>
    <mergeCell ref="C37:D37"/>
    <mergeCell ref="C51:D51"/>
    <mergeCell ref="C65:D65"/>
    <mergeCell ref="C64:D64"/>
    <mergeCell ref="C63:D63"/>
    <mergeCell ref="C62:D62"/>
    <mergeCell ref="C61:D61"/>
    <mergeCell ref="C33:D33"/>
    <mergeCell ref="B7:Q9"/>
    <mergeCell ref="B10:Q11"/>
    <mergeCell ref="B12:Q13"/>
    <mergeCell ref="B16:E17"/>
    <mergeCell ref="C18:D18"/>
    <mergeCell ref="C19:D19"/>
    <mergeCell ref="C20:D20"/>
    <mergeCell ref="C21:D21"/>
    <mergeCell ref="B30:E31"/>
    <mergeCell ref="C32:D32"/>
    <mergeCell ref="C22:D2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76"/>
  <sheetViews>
    <sheetView workbookViewId="0">
      <selection activeCell="F5" sqref="F5"/>
    </sheetView>
  </sheetViews>
  <sheetFormatPr baseColWidth="10" defaultColWidth="9.140625" defaultRowHeight="15" x14ac:dyDescent="0.25"/>
  <cols>
    <col min="2" max="2" width="11.42578125" customWidth="1"/>
    <col min="3" max="3" width="11.5703125" customWidth="1"/>
    <col min="4" max="4" width="13.140625" customWidth="1"/>
    <col min="5" max="5" width="25.42578125" customWidth="1"/>
    <col min="6" max="6" width="12.7109375" customWidth="1"/>
    <col min="17" max="17" width="10.5703125" customWidth="1"/>
  </cols>
  <sheetData>
    <row r="7" spans="2:17" x14ac:dyDescent="0.25">
      <c r="B7" s="40" t="s">
        <v>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2:17" x14ac:dyDescent="0.25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2:17" x14ac:dyDescent="0.25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2:17" x14ac:dyDescent="0.25">
      <c r="B10" s="41" t="s">
        <v>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2:17" x14ac:dyDescent="0.25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2:17" ht="15" customHeight="1" x14ac:dyDescent="0.25">
      <c r="B12" s="41" t="s">
        <v>25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2:17" ht="15" customHeight="1" x14ac:dyDescent="0.25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5" spans="2:17" ht="15.75" thickBot="1" x14ac:dyDescent="0.3"/>
    <row r="16" spans="2:17" x14ac:dyDescent="0.25">
      <c r="B16" s="42" t="s">
        <v>2</v>
      </c>
      <c r="C16" s="43"/>
      <c r="D16" s="43"/>
      <c r="E16" s="44"/>
    </row>
    <row r="17" spans="2:5" ht="15.75" thickBot="1" x14ac:dyDescent="0.3">
      <c r="B17" s="45"/>
      <c r="C17" s="46"/>
      <c r="D17" s="46"/>
      <c r="E17" s="47"/>
    </row>
    <row r="18" spans="2:5" ht="15.75" thickBot="1" x14ac:dyDescent="0.3">
      <c r="B18" s="3">
        <v>1</v>
      </c>
      <c r="C18" s="38" t="s">
        <v>4</v>
      </c>
      <c r="D18" s="39"/>
      <c r="E18" s="4">
        <v>2</v>
      </c>
    </row>
    <row r="19" spans="2:5" ht="15.75" thickBot="1" x14ac:dyDescent="0.3">
      <c r="B19" s="3">
        <v>2</v>
      </c>
      <c r="C19" s="38" t="s">
        <v>26</v>
      </c>
      <c r="D19" s="39"/>
      <c r="E19" s="4">
        <v>22</v>
      </c>
    </row>
    <row r="20" spans="2:5" ht="15.75" thickBot="1" x14ac:dyDescent="0.3">
      <c r="B20" s="5">
        <v>3</v>
      </c>
      <c r="C20" s="38" t="s">
        <v>8</v>
      </c>
      <c r="D20" s="39"/>
      <c r="E20" s="4">
        <v>26</v>
      </c>
    </row>
    <row r="21" spans="2:5" ht="15.75" thickBot="1" x14ac:dyDescent="0.3">
      <c r="B21" s="3">
        <v>4</v>
      </c>
      <c r="C21" s="38" t="s">
        <v>22</v>
      </c>
      <c r="D21" s="39"/>
      <c r="E21" s="4">
        <v>2</v>
      </c>
    </row>
    <row r="22" spans="2:5" ht="15.75" thickBot="1" x14ac:dyDescent="0.3">
      <c r="B22" s="21"/>
      <c r="C22" s="48" t="s">
        <v>6</v>
      </c>
      <c r="D22" s="49"/>
      <c r="E22" s="2">
        <f>SUM(E18,E19,E20-E21)</f>
        <v>48</v>
      </c>
    </row>
    <row r="23" spans="2:5" x14ac:dyDescent="0.25">
      <c r="B23" s="1"/>
      <c r="C23" s="1"/>
      <c r="D23" s="1"/>
      <c r="E23" s="1"/>
    </row>
    <row r="24" spans="2:5" x14ac:dyDescent="0.25">
      <c r="B24" s="1"/>
      <c r="C24" s="1"/>
      <c r="D24" s="1"/>
      <c r="E24" s="1"/>
    </row>
    <row r="25" spans="2:5" x14ac:dyDescent="0.25">
      <c r="B25" s="1"/>
      <c r="C25" s="1"/>
      <c r="D25" s="1"/>
      <c r="E25" s="1"/>
    </row>
    <row r="26" spans="2:5" x14ac:dyDescent="0.25">
      <c r="B26" s="1"/>
      <c r="C26" s="1"/>
      <c r="D26" s="1"/>
      <c r="E26" s="1"/>
    </row>
    <row r="29" spans="2:5" ht="15.75" thickBot="1" x14ac:dyDescent="0.3"/>
    <row r="30" spans="2:5" x14ac:dyDescent="0.25">
      <c r="B30" s="42" t="s">
        <v>5</v>
      </c>
      <c r="C30" s="43"/>
      <c r="D30" s="43"/>
      <c r="E30" s="44"/>
    </row>
    <row r="31" spans="2:5" ht="15.75" thickBot="1" x14ac:dyDescent="0.3">
      <c r="B31" s="45"/>
      <c r="C31" s="46"/>
      <c r="D31" s="46"/>
      <c r="E31" s="47"/>
    </row>
    <row r="32" spans="2:5" ht="15.75" thickBot="1" x14ac:dyDescent="0.3">
      <c r="B32" s="3">
        <v>1</v>
      </c>
      <c r="C32" s="38" t="s">
        <v>3</v>
      </c>
      <c r="D32" s="39"/>
      <c r="E32" s="4">
        <v>23</v>
      </c>
    </row>
    <row r="33" spans="2:5" ht="15.75" thickBot="1" x14ac:dyDescent="0.3">
      <c r="B33" s="3">
        <v>2</v>
      </c>
      <c r="C33" s="38" t="s">
        <v>7</v>
      </c>
      <c r="D33" s="39"/>
      <c r="E33" s="4">
        <v>10</v>
      </c>
    </row>
    <row r="34" spans="2:5" ht="15.75" thickBot="1" x14ac:dyDescent="0.3">
      <c r="B34" s="5">
        <v>3</v>
      </c>
      <c r="C34" s="38" t="s">
        <v>10</v>
      </c>
      <c r="D34" s="39"/>
      <c r="E34" s="4">
        <v>15</v>
      </c>
    </row>
    <row r="35" spans="2:5" ht="15.75" thickBot="1" x14ac:dyDescent="0.3">
      <c r="B35" s="3">
        <v>4</v>
      </c>
      <c r="C35" s="38" t="s">
        <v>9</v>
      </c>
      <c r="D35" s="39"/>
      <c r="E35" s="4">
        <v>0</v>
      </c>
    </row>
    <row r="36" spans="2:5" ht="15.75" thickBot="1" x14ac:dyDescent="0.3">
      <c r="B36" s="4">
        <v>5</v>
      </c>
      <c r="C36" s="53" t="s">
        <v>23</v>
      </c>
      <c r="D36" s="37"/>
      <c r="E36" s="4">
        <v>0</v>
      </c>
    </row>
    <row r="37" spans="2:5" ht="15.75" thickBot="1" x14ac:dyDescent="0.3">
      <c r="B37" s="21"/>
      <c r="C37" s="51" t="s">
        <v>6</v>
      </c>
      <c r="D37" s="52"/>
      <c r="E37" s="2">
        <f>SUM(E32:E36)</f>
        <v>48</v>
      </c>
    </row>
    <row r="44" spans="2:5" ht="15.75" thickBot="1" x14ac:dyDescent="0.3"/>
    <row r="45" spans="2:5" x14ac:dyDescent="0.25">
      <c r="B45" s="42" t="s">
        <v>11</v>
      </c>
      <c r="C45" s="43"/>
      <c r="D45" s="43"/>
      <c r="E45" s="44"/>
    </row>
    <row r="46" spans="2:5" ht="15.75" thickBot="1" x14ac:dyDescent="0.3">
      <c r="B46" s="45"/>
      <c r="C46" s="46"/>
      <c r="D46" s="46"/>
      <c r="E46" s="47"/>
    </row>
    <row r="47" spans="2:5" ht="38.25" customHeight="1" thickBot="1" x14ac:dyDescent="0.3">
      <c r="B47" s="3">
        <v>1</v>
      </c>
      <c r="C47" s="36" t="s">
        <v>12</v>
      </c>
      <c r="D47" s="37"/>
      <c r="E47" s="7">
        <v>19</v>
      </c>
    </row>
    <row r="48" spans="2:5" ht="33" customHeight="1" thickBot="1" x14ac:dyDescent="0.3">
      <c r="B48" s="3">
        <v>2</v>
      </c>
      <c r="C48" s="36" t="s">
        <v>13</v>
      </c>
      <c r="D48" s="37"/>
      <c r="E48" s="4">
        <v>29</v>
      </c>
    </row>
    <row r="49" spans="2:5" ht="33.75" customHeight="1" thickBot="1" x14ac:dyDescent="0.3">
      <c r="B49" s="5">
        <v>3</v>
      </c>
      <c r="C49" s="36" t="s">
        <v>14</v>
      </c>
      <c r="D49" s="37"/>
      <c r="E49" s="4">
        <v>0</v>
      </c>
    </row>
    <row r="50" spans="2:5" ht="36.75" customHeight="1" thickBot="1" x14ac:dyDescent="0.3">
      <c r="B50" s="3">
        <v>4</v>
      </c>
      <c r="C50" s="36" t="s">
        <v>15</v>
      </c>
      <c r="D50" s="37"/>
      <c r="E50" s="6">
        <v>0</v>
      </c>
    </row>
    <row r="51" spans="2:5" ht="15.75" thickBot="1" x14ac:dyDescent="0.3">
      <c r="B51" s="21"/>
      <c r="C51" s="48" t="s">
        <v>6</v>
      </c>
      <c r="D51" s="49"/>
      <c r="E51" s="2">
        <f>SUM(E47:E50)</f>
        <v>48</v>
      </c>
    </row>
    <row r="57" spans="2:5" ht="15.75" thickBot="1" x14ac:dyDescent="0.3"/>
    <row r="58" spans="2:5" x14ac:dyDescent="0.25">
      <c r="B58" s="42" t="s">
        <v>16</v>
      </c>
      <c r="C58" s="43"/>
      <c r="D58" s="43"/>
      <c r="E58" s="44"/>
    </row>
    <row r="59" spans="2:5" ht="15.75" thickBot="1" x14ac:dyDescent="0.3">
      <c r="B59" s="45"/>
      <c r="C59" s="46"/>
      <c r="D59" s="46"/>
      <c r="E59" s="47"/>
    </row>
    <row r="60" spans="2:5" ht="34.5" customHeight="1" thickBot="1" x14ac:dyDescent="0.3">
      <c r="B60" s="3">
        <v>1</v>
      </c>
      <c r="C60" s="36" t="s">
        <v>17</v>
      </c>
      <c r="D60" s="37"/>
      <c r="E60" s="4">
        <v>2</v>
      </c>
    </row>
    <row r="61" spans="2:5" ht="38.25" customHeight="1" thickBot="1" x14ac:dyDescent="0.3">
      <c r="B61" s="3">
        <v>2</v>
      </c>
      <c r="C61" s="36" t="s">
        <v>18</v>
      </c>
      <c r="D61" s="37"/>
      <c r="E61" s="4">
        <v>46</v>
      </c>
    </row>
    <row r="62" spans="2:5" ht="42" customHeight="1" thickBot="1" x14ac:dyDescent="0.3">
      <c r="B62" s="5">
        <v>3</v>
      </c>
      <c r="C62" s="36" t="s">
        <v>20</v>
      </c>
      <c r="D62" s="37"/>
      <c r="E62" s="4">
        <v>0</v>
      </c>
    </row>
    <row r="63" spans="2:5" ht="44.25" customHeight="1" thickBot="1" x14ac:dyDescent="0.3">
      <c r="B63" s="3">
        <v>4</v>
      </c>
      <c r="C63" s="36" t="s">
        <v>19</v>
      </c>
      <c r="D63" s="37"/>
      <c r="E63" s="6">
        <v>0</v>
      </c>
    </row>
    <row r="64" spans="2:5" ht="41.25" customHeight="1" thickBot="1" x14ac:dyDescent="0.3">
      <c r="B64" s="4">
        <v>5</v>
      </c>
      <c r="C64" s="36" t="s">
        <v>21</v>
      </c>
      <c r="D64" s="37"/>
      <c r="E64" s="6">
        <v>0</v>
      </c>
    </row>
    <row r="65" spans="2:12" ht="15.75" thickBot="1" x14ac:dyDescent="0.3">
      <c r="B65" s="21"/>
      <c r="C65" s="48" t="s">
        <v>6</v>
      </c>
      <c r="D65" s="49"/>
      <c r="E65" s="2">
        <f>SUM(E60:E64)</f>
        <v>48</v>
      </c>
    </row>
    <row r="67" spans="2:12" x14ac:dyDescent="0.25">
      <c r="L67" s="33"/>
    </row>
    <row r="69" spans="2:12" ht="18.75" thickBot="1" x14ac:dyDescent="0.3">
      <c r="B69" s="50" t="s">
        <v>39</v>
      </c>
      <c r="C69" s="50"/>
      <c r="D69" s="50"/>
      <c r="E69" s="50"/>
      <c r="F69" s="50"/>
      <c r="G69" s="50"/>
      <c r="H69" s="50"/>
      <c r="I69" s="50"/>
      <c r="J69" s="27"/>
    </row>
    <row r="70" spans="2:12" ht="32.25" thickBot="1" x14ac:dyDescent="0.3">
      <c r="B70" s="25" t="s">
        <v>28</v>
      </c>
      <c r="C70" s="8" t="s">
        <v>4</v>
      </c>
      <c r="D70" s="8" t="s">
        <v>38</v>
      </c>
      <c r="E70" s="8" t="s">
        <v>29</v>
      </c>
      <c r="F70" s="8" t="s">
        <v>30</v>
      </c>
      <c r="G70" s="8" t="s">
        <v>31</v>
      </c>
      <c r="H70" s="8" t="s">
        <v>32</v>
      </c>
      <c r="I70" s="9" t="s">
        <v>33</v>
      </c>
      <c r="J70" s="28"/>
    </row>
    <row r="71" spans="2:12" x14ac:dyDescent="0.25">
      <c r="B71" s="23" t="s">
        <v>34</v>
      </c>
      <c r="C71" s="10">
        <v>1</v>
      </c>
      <c r="D71" s="10">
        <v>7</v>
      </c>
      <c r="E71" s="10">
        <v>0</v>
      </c>
      <c r="F71" s="10">
        <v>7</v>
      </c>
      <c r="G71" s="10">
        <v>0</v>
      </c>
      <c r="H71" s="11">
        <f>SUM(C71:G71)</f>
        <v>15</v>
      </c>
      <c r="I71" s="34">
        <f>AVERAGE(H71/H76*100)</f>
        <v>31.25</v>
      </c>
      <c r="J71" s="29"/>
    </row>
    <row r="72" spans="2:12" x14ac:dyDescent="0.25">
      <c r="B72" s="12" t="s">
        <v>35</v>
      </c>
      <c r="C72" s="13">
        <v>1</v>
      </c>
      <c r="D72" s="13">
        <v>10</v>
      </c>
      <c r="E72" s="13">
        <v>0</v>
      </c>
      <c r="F72" s="14">
        <v>10</v>
      </c>
      <c r="G72" s="14">
        <v>0</v>
      </c>
      <c r="H72" s="11">
        <f>SUM(C72:G72)</f>
        <v>21</v>
      </c>
      <c r="I72" s="34">
        <f>AVERAGE(H72/H76*100)</f>
        <v>43.75</v>
      </c>
      <c r="J72" s="28"/>
    </row>
    <row r="73" spans="2:12" ht="25.5" x14ac:dyDescent="0.25">
      <c r="B73" s="24" t="s">
        <v>36</v>
      </c>
      <c r="C73" s="15">
        <v>0</v>
      </c>
      <c r="D73" s="15">
        <v>4</v>
      </c>
      <c r="E73" s="15">
        <v>0</v>
      </c>
      <c r="F73" s="15">
        <v>8</v>
      </c>
      <c r="G73" s="15">
        <v>0</v>
      </c>
      <c r="H73" s="11">
        <f>SUM(C73:G73)</f>
        <v>12</v>
      </c>
      <c r="I73" s="34">
        <f>AVERAGE(H73/H76*100)</f>
        <v>25</v>
      </c>
      <c r="J73" s="30"/>
    </row>
    <row r="74" spans="2:12" ht="15.75" thickBot="1" x14ac:dyDescent="0.3">
      <c r="B74" s="16" t="s">
        <v>37</v>
      </c>
      <c r="C74" s="17">
        <v>0</v>
      </c>
      <c r="D74" s="17">
        <v>0</v>
      </c>
      <c r="E74" s="17">
        <v>0</v>
      </c>
      <c r="F74" s="18">
        <v>0</v>
      </c>
      <c r="G74" s="18">
        <v>0</v>
      </c>
      <c r="H74" s="19">
        <v>0</v>
      </c>
      <c r="I74" s="34">
        <f>AVERAGE(H74/H76*100)</f>
        <v>0</v>
      </c>
      <c r="J74" s="31"/>
    </row>
    <row r="75" spans="2:12" ht="15.75" thickBot="1" x14ac:dyDescent="0.3">
      <c r="J75" s="32"/>
    </row>
    <row r="76" spans="2:12" ht="15.75" thickBot="1" x14ac:dyDescent="0.3">
      <c r="B76" s="20" t="s">
        <v>32</v>
      </c>
      <c r="C76" s="26">
        <f t="shared" ref="C76:H76" si="0">SUM(C71:C75)</f>
        <v>2</v>
      </c>
      <c r="D76" s="26">
        <f t="shared" si="0"/>
        <v>21</v>
      </c>
      <c r="E76" s="26">
        <f t="shared" si="0"/>
        <v>0</v>
      </c>
      <c r="F76" s="26">
        <f t="shared" si="0"/>
        <v>25</v>
      </c>
      <c r="G76" s="26">
        <f t="shared" si="0"/>
        <v>0</v>
      </c>
      <c r="H76" s="26">
        <f t="shared" si="0"/>
        <v>48</v>
      </c>
      <c r="I76" s="35">
        <f>SUM(I71:I75)</f>
        <v>100</v>
      </c>
      <c r="J76" s="31"/>
    </row>
  </sheetData>
  <mergeCells count="30">
    <mergeCell ref="C37:D37"/>
    <mergeCell ref="C51:D51"/>
    <mergeCell ref="C65:D65"/>
    <mergeCell ref="C33:D33"/>
    <mergeCell ref="C60:D60"/>
    <mergeCell ref="C34:D34"/>
    <mergeCell ref="C35:D35"/>
    <mergeCell ref="C36:D36"/>
    <mergeCell ref="B45:E46"/>
    <mergeCell ref="C47:D47"/>
    <mergeCell ref="C48:D48"/>
    <mergeCell ref="C62:D62"/>
    <mergeCell ref="C63:D63"/>
    <mergeCell ref="C64:D64"/>
    <mergeCell ref="B7:Q9"/>
    <mergeCell ref="B10:Q11"/>
    <mergeCell ref="B12:Q13"/>
    <mergeCell ref="B16:E17"/>
    <mergeCell ref="C18:D18"/>
    <mergeCell ref="C19:D19"/>
    <mergeCell ref="C20:D20"/>
    <mergeCell ref="C21:D21"/>
    <mergeCell ref="B30:E31"/>
    <mergeCell ref="C32:D32"/>
    <mergeCell ref="C22:D22"/>
    <mergeCell ref="B69:I69"/>
    <mergeCell ref="C49:D49"/>
    <mergeCell ref="C50:D50"/>
    <mergeCell ref="B58:E59"/>
    <mergeCell ref="C61:D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83"/>
  <sheetViews>
    <sheetView tabSelected="1" workbookViewId="0">
      <selection activeCell="F4" sqref="F4"/>
    </sheetView>
  </sheetViews>
  <sheetFormatPr baseColWidth="10" defaultColWidth="9.140625" defaultRowHeight="15" x14ac:dyDescent="0.25"/>
  <cols>
    <col min="2" max="2" width="13.28515625" customWidth="1"/>
    <col min="3" max="3" width="11.5703125" customWidth="1"/>
    <col min="4" max="4" width="13.140625" customWidth="1"/>
    <col min="5" max="5" width="25.42578125" customWidth="1"/>
    <col min="17" max="17" width="10.5703125" customWidth="1"/>
  </cols>
  <sheetData>
    <row r="7" spans="2:17" x14ac:dyDescent="0.25">
      <c r="B7" s="40" t="s">
        <v>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2:17" x14ac:dyDescent="0.25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2:17" x14ac:dyDescent="0.25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2:17" x14ac:dyDescent="0.25">
      <c r="B10" s="41" t="s">
        <v>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2:17" x14ac:dyDescent="0.25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2:17" ht="15" customHeight="1" x14ac:dyDescent="0.25">
      <c r="B12" s="41" t="s">
        <v>27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2:17" ht="15" customHeight="1" x14ac:dyDescent="0.25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5" spans="2:17" ht="15.75" thickBot="1" x14ac:dyDescent="0.3"/>
    <row r="16" spans="2:17" x14ac:dyDescent="0.25">
      <c r="B16" s="42" t="s">
        <v>2</v>
      </c>
      <c r="C16" s="43"/>
      <c r="D16" s="43"/>
      <c r="E16" s="44"/>
    </row>
    <row r="17" spans="2:5" ht="15.75" thickBot="1" x14ac:dyDescent="0.3">
      <c r="B17" s="45"/>
      <c r="C17" s="46"/>
      <c r="D17" s="46"/>
      <c r="E17" s="47"/>
    </row>
    <row r="18" spans="2:5" ht="15.75" thickBot="1" x14ac:dyDescent="0.3">
      <c r="B18" s="3">
        <v>1</v>
      </c>
      <c r="C18" s="38" t="s">
        <v>4</v>
      </c>
      <c r="D18" s="39"/>
      <c r="E18" s="4">
        <v>1</v>
      </c>
    </row>
    <row r="19" spans="2:5" ht="15.75" thickBot="1" x14ac:dyDescent="0.3">
      <c r="B19" s="3">
        <v>2</v>
      </c>
      <c r="C19" s="38" t="s">
        <v>26</v>
      </c>
      <c r="D19" s="39"/>
      <c r="E19" s="4">
        <v>7</v>
      </c>
    </row>
    <row r="20" spans="2:5" ht="15.75" thickBot="1" x14ac:dyDescent="0.3">
      <c r="B20" s="5">
        <v>3</v>
      </c>
      <c r="C20" s="38" t="s">
        <v>8</v>
      </c>
      <c r="D20" s="39"/>
      <c r="E20" s="4">
        <v>6</v>
      </c>
    </row>
    <row r="21" spans="2:5" ht="15.75" thickBot="1" x14ac:dyDescent="0.3">
      <c r="B21" s="3">
        <v>4</v>
      </c>
      <c r="C21" s="38" t="s">
        <v>22</v>
      </c>
      <c r="D21" s="39"/>
      <c r="E21" s="4">
        <v>0</v>
      </c>
    </row>
    <row r="22" spans="2:5" ht="15.75" thickBot="1" x14ac:dyDescent="0.3">
      <c r="B22" s="21"/>
      <c r="C22" s="48" t="s">
        <v>6</v>
      </c>
      <c r="D22" s="49"/>
      <c r="E22" s="2">
        <f>SUM(E18,E19,E20-E21)</f>
        <v>14</v>
      </c>
    </row>
    <row r="23" spans="2:5" x14ac:dyDescent="0.25">
      <c r="B23" s="1"/>
      <c r="C23" s="1"/>
      <c r="D23" s="1"/>
      <c r="E23" s="1"/>
    </row>
    <row r="24" spans="2:5" x14ac:dyDescent="0.25">
      <c r="B24" s="1"/>
      <c r="C24" s="1"/>
      <c r="D24" s="1"/>
      <c r="E24" s="1"/>
    </row>
    <row r="25" spans="2:5" x14ac:dyDescent="0.25">
      <c r="B25" s="1"/>
      <c r="C25" s="1"/>
      <c r="D25" s="1"/>
      <c r="E25" s="1"/>
    </row>
    <row r="26" spans="2:5" x14ac:dyDescent="0.25">
      <c r="B26" s="1"/>
      <c r="C26" s="1"/>
      <c r="D26" s="1"/>
      <c r="E26" s="1"/>
    </row>
    <row r="27" spans="2:5" x14ac:dyDescent="0.25">
      <c r="B27" s="1"/>
      <c r="C27" s="1"/>
      <c r="D27" s="1"/>
      <c r="E27" s="1"/>
    </row>
    <row r="30" spans="2:5" ht="15.75" thickBot="1" x14ac:dyDescent="0.3"/>
    <row r="31" spans="2:5" x14ac:dyDescent="0.25">
      <c r="B31" s="42" t="s">
        <v>5</v>
      </c>
      <c r="C31" s="43"/>
      <c r="D31" s="43"/>
      <c r="E31" s="44"/>
    </row>
    <row r="32" spans="2:5" ht="15.75" thickBot="1" x14ac:dyDescent="0.3">
      <c r="B32" s="45"/>
      <c r="C32" s="46"/>
      <c r="D32" s="46"/>
      <c r="E32" s="47"/>
    </row>
    <row r="33" spans="2:5" ht="15.75" thickBot="1" x14ac:dyDescent="0.3">
      <c r="B33" s="3">
        <v>1</v>
      </c>
      <c r="C33" s="38" t="s">
        <v>3</v>
      </c>
      <c r="D33" s="39"/>
      <c r="E33" s="4">
        <v>2</v>
      </c>
    </row>
    <row r="34" spans="2:5" ht="15.75" thickBot="1" x14ac:dyDescent="0.3">
      <c r="B34" s="3">
        <v>2</v>
      </c>
      <c r="C34" s="38" t="s">
        <v>7</v>
      </c>
      <c r="D34" s="39"/>
      <c r="E34" s="4">
        <v>5</v>
      </c>
    </row>
    <row r="35" spans="2:5" ht="15.75" thickBot="1" x14ac:dyDescent="0.3">
      <c r="B35" s="5">
        <v>3</v>
      </c>
      <c r="C35" s="38" t="s">
        <v>10</v>
      </c>
      <c r="D35" s="39"/>
      <c r="E35" s="4">
        <v>7</v>
      </c>
    </row>
    <row r="36" spans="2:5" ht="24.75" customHeight="1" thickBot="1" x14ac:dyDescent="0.3">
      <c r="B36" s="3">
        <v>4</v>
      </c>
      <c r="C36" s="38" t="s">
        <v>9</v>
      </c>
      <c r="D36" s="39"/>
      <c r="E36" s="4">
        <v>0</v>
      </c>
    </row>
    <row r="37" spans="2:5" ht="15.75" thickBot="1" x14ac:dyDescent="0.3">
      <c r="B37" s="4">
        <v>5</v>
      </c>
      <c r="C37" s="53" t="s">
        <v>23</v>
      </c>
      <c r="D37" s="37"/>
      <c r="E37" s="4">
        <v>0</v>
      </c>
    </row>
    <row r="38" spans="2:5" ht="15.75" thickBot="1" x14ac:dyDescent="0.3">
      <c r="B38" s="21"/>
      <c r="C38" s="51" t="s">
        <v>6</v>
      </c>
      <c r="D38" s="52"/>
      <c r="E38" s="2">
        <f>SUM(E33:E37)</f>
        <v>14</v>
      </c>
    </row>
    <row r="45" spans="2:5" ht="15.75" thickBot="1" x14ac:dyDescent="0.3"/>
    <row r="46" spans="2:5" x14ac:dyDescent="0.25">
      <c r="B46" s="42" t="s">
        <v>11</v>
      </c>
      <c r="C46" s="43"/>
      <c r="D46" s="43"/>
      <c r="E46" s="44"/>
    </row>
    <row r="47" spans="2:5" ht="15.75" thickBot="1" x14ac:dyDescent="0.3">
      <c r="B47" s="45"/>
      <c r="C47" s="46"/>
      <c r="D47" s="46"/>
      <c r="E47" s="47"/>
    </row>
    <row r="48" spans="2:5" ht="34.5" customHeight="1" thickBot="1" x14ac:dyDescent="0.3">
      <c r="B48" s="3">
        <v>1</v>
      </c>
      <c r="C48" s="36" t="s">
        <v>12</v>
      </c>
      <c r="D48" s="37"/>
      <c r="E48" s="7">
        <v>4</v>
      </c>
    </row>
    <row r="49" spans="2:5" ht="34.5" customHeight="1" thickBot="1" x14ac:dyDescent="0.3">
      <c r="B49" s="3">
        <v>2</v>
      </c>
      <c r="C49" s="36" t="s">
        <v>13</v>
      </c>
      <c r="D49" s="37"/>
      <c r="E49" s="4">
        <v>10</v>
      </c>
    </row>
    <row r="50" spans="2:5" ht="39" customHeight="1" thickBot="1" x14ac:dyDescent="0.3">
      <c r="B50" s="5">
        <v>3</v>
      </c>
      <c r="C50" s="36" t="s">
        <v>14</v>
      </c>
      <c r="D50" s="37"/>
      <c r="E50" s="4">
        <v>0</v>
      </c>
    </row>
    <row r="51" spans="2:5" ht="51" customHeight="1" thickBot="1" x14ac:dyDescent="0.3">
      <c r="B51" s="3">
        <v>4</v>
      </c>
      <c r="C51" s="36" t="s">
        <v>15</v>
      </c>
      <c r="D51" s="37"/>
      <c r="E51" s="6">
        <v>0</v>
      </c>
    </row>
    <row r="52" spans="2:5" ht="15.75" thickBot="1" x14ac:dyDescent="0.3">
      <c r="B52" s="21"/>
      <c r="C52" s="48" t="s">
        <v>6</v>
      </c>
      <c r="D52" s="49"/>
      <c r="E52" s="2">
        <f>SUM(E48:E51)</f>
        <v>14</v>
      </c>
    </row>
    <row r="58" spans="2:5" ht="15.75" thickBot="1" x14ac:dyDescent="0.3"/>
    <row r="59" spans="2:5" x14ac:dyDescent="0.25">
      <c r="B59" s="42" t="s">
        <v>16</v>
      </c>
      <c r="C59" s="43"/>
      <c r="D59" s="43"/>
      <c r="E59" s="44"/>
    </row>
    <row r="60" spans="2:5" ht="15.75" thickBot="1" x14ac:dyDescent="0.3">
      <c r="B60" s="45"/>
      <c r="C60" s="46"/>
      <c r="D60" s="46"/>
      <c r="E60" s="47"/>
    </row>
    <row r="61" spans="2:5" ht="36" customHeight="1" thickBot="1" x14ac:dyDescent="0.3">
      <c r="B61" s="3">
        <v>1</v>
      </c>
      <c r="C61" s="36" t="s">
        <v>17</v>
      </c>
      <c r="D61" s="37"/>
      <c r="E61" s="4">
        <v>1</v>
      </c>
    </row>
    <row r="62" spans="2:5" ht="51" customHeight="1" thickBot="1" x14ac:dyDescent="0.3">
      <c r="B62" s="3">
        <v>2</v>
      </c>
      <c r="C62" s="36" t="s">
        <v>18</v>
      </c>
      <c r="D62" s="37"/>
      <c r="E62" s="4">
        <v>13</v>
      </c>
    </row>
    <row r="63" spans="2:5" ht="40.5" customHeight="1" thickBot="1" x14ac:dyDescent="0.3">
      <c r="B63" s="5">
        <v>3</v>
      </c>
      <c r="C63" s="36" t="s">
        <v>20</v>
      </c>
      <c r="D63" s="37"/>
      <c r="E63" s="4">
        <v>0</v>
      </c>
    </row>
    <row r="64" spans="2:5" ht="52.5" customHeight="1" thickBot="1" x14ac:dyDescent="0.3">
      <c r="B64" s="3">
        <v>4</v>
      </c>
      <c r="C64" s="36" t="s">
        <v>19</v>
      </c>
      <c r="D64" s="37"/>
      <c r="E64" s="6">
        <v>0</v>
      </c>
    </row>
    <row r="65" spans="2:10" ht="48.75" customHeight="1" thickBot="1" x14ac:dyDescent="0.3">
      <c r="B65" s="4">
        <v>5</v>
      </c>
      <c r="C65" s="36" t="s">
        <v>21</v>
      </c>
      <c r="D65" s="37"/>
      <c r="E65" s="6">
        <v>0</v>
      </c>
    </row>
    <row r="66" spans="2:10" ht="15.75" thickBot="1" x14ac:dyDescent="0.3">
      <c r="B66" s="21"/>
      <c r="C66" s="48" t="s">
        <v>6</v>
      </c>
      <c r="D66" s="49"/>
      <c r="E66" s="2">
        <f>SUM(E61:E65)</f>
        <v>14</v>
      </c>
    </row>
    <row r="69" spans="2:10" ht="18.75" thickBot="1" x14ac:dyDescent="0.3">
      <c r="B69" s="50" t="s">
        <v>39</v>
      </c>
      <c r="C69" s="50"/>
      <c r="D69" s="50"/>
      <c r="E69" s="50"/>
      <c r="F69" s="50"/>
      <c r="G69" s="50"/>
      <c r="H69" s="50"/>
      <c r="I69" s="50"/>
      <c r="J69" s="27"/>
    </row>
    <row r="70" spans="2:10" ht="32.25" thickBot="1" x14ac:dyDescent="0.3">
      <c r="B70" s="25" t="s">
        <v>28</v>
      </c>
      <c r="C70" s="8" t="s">
        <v>4</v>
      </c>
      <c r="D70" s="8" t="s">
        <v>38</v>
      </c>
      <c r="E70" s="8" t="s">
        <v>29</v>
      </c>
      <c r="F70" s="8" t="s">
        <v>30</v>
      </c>
      <c r="G70" s="8" t="s">
        <v>31</v>
      </c>
      <c r="H70" s="8" t="s">
        <v>32</v>
      </c>
      <c r="I70" s="9" t="s">
        <v>33</v>
      </c>
      <c r="J70" s="28"/>
    </row>
    <row r="71" spans="2:10" x14ac:dyDescent="0.25">
      <c r="B71" s="23" t="s">
        <v>34</v>
      </c>
      <c r="C71" s="10">
        <v>0</v>
      </c>
      <c r="D71" s="10">
        <v>1</v>
      </c>
      <c r="E71" s="10">
        <v>0</v>
      </c>
      <c r="F71" s="10">
        <v>1</v>
      </c>
      <c r="G71" s="10">
        <v>0</v>
      </c>
      <c r="H71" s="11">
        <f>SUM(D71:G71)</f>
        <v>2</v>
      </c>
      <c r="I71" s="34">
        <f>AVERAGE(H71/H76*100)</f>
        <v>14.285714285714285</v>
      </c>
      <c r="J71" s="29"/>
    </row>
    <row r="72" spans="2:10" x14ac:dyDescent="0.25">
      <c r="B72" s="12" t="s">
        <v>35</v>
      </c>
      <c r="C72" s="13">
        <v>1</v>
      </c>
      <c r="D72" s="13">
        <v>5</v>
      </c>
      <c r="E72" s="13">
        <v>0</v>
      </c>
      <c r="F72" s="14">
        <v>2</v>
      </c>
      <c r="G72" s="14">
        <v>0</v>
      </c>
      <c r="H72" s="11">
        <f>SUM(C72:G72)</f>
        <v>8</v>
      </c>
      <c r="I72" s="34">
        <f>AVERAGE(H72/H76*100)</f>
        <v>57.142857142857139</v>
      </c>
      <c r="J72" s="28"/>
    </row>
    <row r="73" spans="2:10" x14ac:dyDescent="0.25">
      <c r="B73" s="24" t="s">
        <v>36</v>
      </c>
      <c r="C73" s="15"/>
      <c r="D73" s="15">
        <v>1</v>
      </c>
      <c r="E73" s="15">
        <v>0</v>
      </c>
      <c r="F73" s="15">
        <v>3</v>
      </c>
      <c r="G73" s="15">
        <v>0</v>
      </c>
      <c r="H73" s="11">
        <f>SUM(D73:G73)</f>
        <v>4</v>
      </c>
      <c r="I73" s="34">
        <f>AVERAGE(H73/H76*100)</f>
        <v>28.571428571428569</v>
      </c>
      <c r="J73" s="30"/>
    </row>
    <row r="74" spans="2:10" ht="15.75" thickBot="1" x14ac:dyDescent="0.3">
      <c r="B74" s="16" t="s">
        <v>37</v>
      </c>
      <c r="C74" s="17">
        <v>0</v>
      </c>
      <c r="D74" s="17">
        <v>0</v>
      </c>
      <c r="E74" s="17">
        <v>0</v>
      </c>
      <c r="F74" s="18">
        <v>0</v>
      </c>
      <c r="G74" s="18">
        <v>0</v>
      </c>
      <c r="H74" s="19">
        <v>0</v>
      </c>
      <c r="I74" s="34">
        <f>AVERAGE(H74/H76*100)</f>
        <v>0</v>
      </c>
      <c r="J74" s="31"/>
    </row>
    <row r="75" spans="2:10" ht="15.75" thickBot="1" x14ac:dyDescent="0.3">
      <c r="J75" s="32"/>
    </row>
    <row r="76" spans="2:10" ht="15.75" thickBot="1" x14ac:dyDescent="0.3">
      <c r="B76" s="20" t="s">
        <v>32</v>
      </c>
      <c r="C76" s="26">
        <f t="shared" ref="C76:G76" si="0">SUM(C71:C75)</f>
        <v>1</v>
      </c>
      <c r="D76" s="26">
        <f t="shared" si="0"/>
        <v>7</v>
      </c>
      <c r="E76" s="26">
        <f t="shared" si="0"/>
        <v>0</v>
      </c>
      <c r="F76" s="26">
        <f t="shared" si="0"/>
        <v>6</v>
      </c>
      <c r="G76" s="26">
        <f t="shared" si="0"/>
        <v>0</v>
      </c>
      <c r="H76" s="26">
        <f>SUM(H71:H75)</f>
        <v>14</v>
      </c>
      <c r="I76" s="35">
        <f>SUM(I71:I75)</f>
        <v>99.999999999999986</v>
      </c>
      <c r="J76" s="31"/>
    </row>
    <row r="77" spans="2:10" x14ac:dyDescent="0.25">
      <c r="B77" s="31"/>
      <c r="C77" s="31"/>
      <c r="D77" s="31"/>
      <c r="E77" s="31"/>
      <c r="F77" s="31"/>
      <c r="G77" s="31"/>
      <c r="H77" s="31"/>
      <c r="I77" s="31"/>
      <c r="J77" s="31"/>
    </row>
    <row r="78" spans="2:10" x14ac:dyDescent="0.25">
      <c r="B78" s="31"/>
      <c r="C78" s="31"/>
      <c r="D78" s="31"/>
      <c r="E78" s="31"/>
      <c r="F78" s="31"/>
      <c r="G78" s="31"/>
      <c r="H78" s="31"/>
      <c r="I78" s="31"/>
      <c r="J78" s="31"/>
    </row>
    <row r="79" spans="2:10" x14ac:dyDescent="0.25">
      <c r="B79" s="31"/>
      <c r="C79" s="31"/>
      <c r="D79" s="31"/>
      <c r="E79" s="31"/>
      <c r="F79" s="31"/>
      <c r="G79" s="31"/>
      <c r="H79" s="31"/>
      <c r="I79" s="31"/>
      <c r="J79" s="31"/>
    </row>
    <row r="80" spans="2:10" x14ac:dyDescent="0.25">
      <c r="B80" s="31"/>
      <c r="C80" s="31"/>
      <c r="D80" s="31"/>
      <c r="E80" s="31"/>
      <c r="F80" s="31"/>
      <c r="G80" s="31"/>
      <c r="H80" s="31"/>
      <c r="I80" s="31"/>
      <c r="J80" s="31"/>
    </row>
    <row r="81" spans="2:10" x14ac:dyDescent="0.25">
      <c r="B81" s="31"/>
      <c r="C81" s="31"/>
      <c r="D81" s="31"/>
      <c r="E81" s="31"/>
      <c r="F81" s="31"/>
      <c r="G81" s="31"/>
      <c r="H81" s="31"/>
      <c r="I81" s="31"/>
      <c r="J81" s="31"/>
    </row>
    <row r="82" spans="2:10" x14ac:dyDescent="0.25">
      <c r="B82" s="31"/>
      <c r="C82" s="31"/>
      <c r="D82" s="31"/>
      <c r="E82" s="31"/>
      <c r="F82" s="31"/>
      <c r="G82" s="31"/>
      <c r="H82" s="31"/>
      <c r="I82" s="31"/>
      <c r="J82" s="31"/>
    </row>
    <row r="83" spans="2:10" x14ac:dyDescent="0.25">
      <c r="B83" s="31"/>
      <c r="C83" s="31"/>
      <c r="D83" s="31"/>
      <c r="E83" s="31"/>
      <c r="F83" s="31"/>
      <c r="G83" s="31"/>
      <c r="H83" s="31"/>
      <c r="I83" s="31"/>
      <c r="J83" s="31"/>
    </row>
  </sheetData>
  <mergeCells count="30">
    <mergeCell ref="B69:I69"/>
    <mergeCell ref="C66:D66"/>
    <mergeCell ref="C34:D34"/>
    <mergeCell ref="C61:D61"/>
    <mergeCell ref="C35:D35"/>
    <mergeCell ref="C36:D36"/>
    <mergeCell ref="C37:D37"/>
    <mergeCell ref="B46:E47"/>
    <mergeCell ref="C48:D48"/>
    <mergeCell ref="C49:D49"/>
    <mergeCell ref="C63:D63"/>
    <mergeCell ref="C64:D64"/>
    <mergeCell ref="C65:D65"/>
    <mergeCell ref="C50:D50"/>
    <mergeCell ref="C51:D51"/>
    <mergeCell ref="B59:E60"/>
    <mergeCell ref="B7:Q9"/>
    <mergeCell ref="B10:Q11"/>
    <mergeCell ref="B12:Q13"/>
    <mergeCell ref="B16:E17"/>
    <mergeCell ref="C18:D18"/>
    <mergeCell ref="C62:D62"/>
    <mergeCell ref="C19:D19"/>
    <mergeCell ref="C20:D20"/>
    <mergeCell ref="C21:D21"/>
    <mergeCell ref="B31:E32"/>
    <mergeCell ref="C33:D33"/>
    <mergeCell ref="C22:D22"/>
    <mergeCell ref="C38:D38"/>
    <mergeCell ref="C52:D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2021</vt:lpstr>
      <vt:lpstr>NOVIEMBRE 2021</vt:lpstr>
      <vt:lpstr>DICIEMBRE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2023-05-31T20:03:19Z</dcterms:modified>
</cp:coreProperties>
</file>