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8F67C717-85A3-403C-BA29-CA8A388A79F4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ENERO 2023" sheetId="1" r:id="rId1"/>
    <sheet name="FEBRERO 2023" sheetId="2" r:id="rId2"/>
    <sheet name="MARZO 2023" sheetId="3" r:id="rId3"/>
    <sheet name="ABRIL 2023" sheetId="4" r:id="rId4"/>
    <sheet name="MAYO 2023" sheetId="5" r:id="rId5"/>
    <sheet name="JUNIO 2023" sheetId="6" r:id="rId6"/>
    <sheet name="JULIO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6" i="7" l="1"/>
  <c r="F76" i="7"/>
  <c r="E76" i="7"/>
  <c r="D76" i="7"/>
  <c r="C76" i="7"/>
  <c r="H74" i="7"/>
  <c r="H73" i="7"/>
  <c r="H72" i="7"/>
  <c r="H71" i="7"/>
  <c r="E65" i="7"/>
  <c r="E51" i="7"/>
  <c r="E37" i="7"/>
  <c r="E22" i="7"/>
  <c r="H76" i="7" l="1"/>
  <c r="I72" i="7" s="1"/>
  <c r="E22" i="5"/>
  <c r="G76" i="6"/>
  <c r="F76" i="6"/>
  <c r="E76" i="6"/>
  <c r="D76" i="6"/>
  <c r="C76" i="6"/>
  <c r="H74" i="6"/>
  <c r="H73" i="6"/>
  <c r="H72" i="6"/>
  <c r="H71" i="6"/>
  <c r="E65" i="6"/>
  <c r="E51" i="6"/>
  <c r="E37" i="6"/>
  <c r="E22" i="6"/>
  <c r="G76" i="5"/>
  <c r="F76" i="5"/>
  <c r="E76" i="5"/>
  <c r="D76" i="5"/>
  <c r="C76" i="5"/>
  <c r="H74" i="5"/>
  <c r="H73" i="5"/>
  <c r="H72" i="5"/>
  <c r="H71" i="5"/>
  <c r="E65" i="5"/>
  <c r="E51" i="5"/>
  <c r="E37" i="5"/>
  <c r="I71" i="7" l="1"/>
  <c r="I73" i="7"/>
  <c r="I74" i="7"/>
  <c r="H76" i="6"/>
  <c r="I71" i="6" s="1"/>
  <c r="I72" i="6"/>
  <c r="I73" i="6"/>
  <c r="H76" i="5"/>
  <c r="I74" i="5" s="1"/>
  <c r="E22" i="4"/>
  <c r="E22" i="1"/>
  <c r="G76" i="4"/>
  <c r="F76" i="4"/>
  <c r="E76" i="4"/>
  <c r="D76" i="4"/>
  <c r="C76" i="4"/>
  <c r="H74" i="4"/>
  <c r="H73" i="4"/>
  <c r="H72" i="4"/>
  <c r="H71" i="4"/>
  <c r="E65" i="4"/>
  <c r="E51" i="4"/>
  <c r="E37" i="4"/>
  <c r="G76" i="3"/>
  <c r="F76" i="3"/>
  <c r="E76" i="3"/>
  <c r="D76" i="3"/>
  <c r="C76" i="3"/>
  <c r="H74" i="3"/>
  <c r="H73" i="3"/>
  <c r="H72" i="3"/>
  <c r="H71" i="3"/>
  <c r="E65" i="3"/>
  <c r="E51" i="3"/>
  <c r="E37" i="3"/>
  <c r="E22" i="3"/>
  <c r="G76" i="2"/>
  <c r="F76" i="2"/>
  <c r="E76" i="2"/>
  <c r="D76" i="2"/>
  <c r="C76" i="2"/>
  <c r="H74" i="2"/>
  <c r="H73" i="2"/>
  <c r="H72" i="2"/>
  <c r="H71" i="2"/>
  <c r="E65" i="2"/>
  <c r="E51" i="2"/>
  <c r="E37" i="2"/>
  <c r="E22" i="2"/>
  <c r="G76" i="1"/>
  <c r="F76" i="1"/>
  <c r="E76" i="1"/>
  <c r="D76" i="1"/>
  <c r="C76" i="1"/>
  <c r="H74" i="1"/>
  <c r="H73" i="1"/>
  <c r="H72" i="1"/>
  <c r="H71" i="1"/>
  <c r="E65" i="1"/>
  <c r="E51" i="1"/>
  <c r="E37" i="1"/>
  <c r="I73" i="5" l="1"/>
  <c r="I74" i="6"/>
  <c r="I76" i="6" s="1"/>
  <c r="I71" i="5"/>
  <c r="I72" i="5"/>
  <c r="H76" i="1"/>
  <c r="I73" i="1" s="1"/>
  <c r="I76" i="7"/>
  <c r="I76" i="5"/>
  <c r="H76" i="4"/>
  <c r="I74" i="4" s="1"/>
  <c r="H76" i="3"/>
  <c r="I74" i="3" s="1"/>
  <c r="I71" i="3"/>
  <c r="I72" i="3"/>
  <c r="H76" i="2"/>
  <c r="I72" i="2" s="1"/>
  <c r="I74" i="1"/>
  <c r="I72" i="1"/>
  <c r="I71" i="1"/>
  <c r="I73" i="4" l="1"/>
  <c r="I72" i="4"/>
  <c r="I71" i="4"/>
  <c r="I73" i="3"/>
  <c r="I76" i="3" s="1"/>
  <c r="I71" i="2"/>
  <c r="I74" i="2"/>
  <c r="I73" i="2"/>
  <c r="I76" i="1"/>
  <c r="I76" i="4" l="1"/>
  <c r="I76" i="2"/>
</calcChain>
</file>

<file path=xl/sharedStrings.xml><?xml version="1.0" encoding="utf-8"?>
<sst xmlns="http://schemas.openxmlformats.org/spreadsheetml/2006/main" count="302" uniqueCount="45">
  <si>
    <t>INFORMACION ESTADISTICA</t>
  </si>
  <si>
    <t>ENLACE MUNICIPAL DE TRANSPARENCIA DEL GOBIERNO  DE TUXPAN JALISCO</t>
  </si>
  <si>
    <t>SOLICITUDES DE INFORMACION RECIBIDAS</t>
  </si>
  <si>
    <t>UTIP</t>
  </si>
  <si>
    <t>PNT</t>
  </si>
  <si>
    <t xml:space="preserve">DERIVADA </t>
  </si>
  <si>
    <t>INCOMPETENCIA</t>
  </si>
  <si>
    <t xml:space="preserve">TOTAL </t>
  </si>
  <si>
    <t xml:space="preserve">SOLICITUDES DE INFORMACION RESUELTAS </t>
  </si>
  <si>
    <t>AFIRMATIVA</t>
  </si>
  <si>
    <t>AFIRMATIVA-PARCIAL</t>
  </si>
  <si>
    <t>NEGATIVA INX.</t>
  </si>
  <si>
    <t xml:space="preserve">PREVENCION </t>
  </si>
  <si>
    <t>INFORMACION RESERVADA</t>
  </si>
  <si>
    <t xml:space="preserve">TIPO  DE INFORMACION SOLICITADA </t>
  </si>
  <si>
    <t xml:space="preserve">INFORMACION FUNDAMENTAL </t>
  </si>
  <si>
    <t xml:space="preserve">INFORMACION ORDINARIA </t>
  </si>
  <si>
    <t xml:space="preserve">INFORMACION RESERVADA </t>
  </si>
  <si>
    <t xml:space="preserve">INFORMACION CONFIDENCIAL </t>
  </si>
  <si>
    <t>MEDIOS DE ACCESO A LA INFORMACION</t>
  </si>
  <si>
    <t>CONSULTA DIRECTA PERSONAL</t>
  </si>
  <si>
    <t>CONSULTA DIRECTA ELECTRONICA</t>
  </si>
  <si>
    <t xml:space="preserve">REPRODUCCION DE DOCUMENTOS </t>
  </si>
  <si>
    <t xml:space="preserve">ELABORACION DE INFORMES ESPECIFICOS </t>
  </si>
  <si>
    <t>COMBINACION DE LAS ANTERIORES</t>
  </si>
  <si>
    <t xml:space="preserve">SOLICITUDES POR GÉNERO </t>
  </si>
  <si>
    <t>Tipo</t>
  </si>
  <si>
    <t xml:space="preserve">PNT 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</si>
  <si>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</si>
  <si>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</si>
  <si>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</si>
  <si>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</si>
  <si>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</si>
  <si>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</si>
  <si>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</si>
  <si>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</si>
  <si>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</si>
  <si>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Solicitudes del mes de  ENERO   2023</t>
  </si>
  <si>
    <t>Solicitudes del mes de  FEBRERO 2023</t>
  </si>
  <si>
    <t>Solicitudes del mes de  MARZO  2023</t>
  </si>
  <si>
    <t>Solicitudes del mes de  ABRIL  2023</t>
  </si>
  <si>
    <t>Solicitudes del mes de  MAYO  2023</t>
  </si>
  <si>
    <t>Solicitudes del mes de  JUNIO   2023</t>
  </si>
  <si>
    <t>Solicitudes del mes de  JULIO   2023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</si>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</sst>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trike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164" fontId="10" fillId="4" borderId="17" xfId="1" applyNumberFormat="1" applyFont="1" applyFill="1" applyBorder="1" applyAlignment="1" applyProtection="1">
      <alignment horizontal="center"/>
    </xf>
    <xf numFmtId="0" fontId="10" fillId="4" borderId="18" xfId="0" applyFont="1" applyFill="1" applyBorder="1" applyAlignment="1">
      <alignment horizontal="center" vertical="center" wrapText="1"/>
    </xf>
    <xf numFmtId="1" fontId="11" fillId="4" borderId="19" xfId="0" applyNumberFormat="1" applyFont="1" applyFill="1" applyBorder="1" applyAlignment="1">
      <alignment horizontal="center"/>
    </xf>
    <xf numFmtId="1" fontId="11" fillId="4" borderId="19" xfId="0" applyNumberFormat="1" applyFont="1" applyFill="1" applyBorder="1" applyAlignment="1">
      <alignment horizontal="center" wrapText="1"/>
    </xf>
    <xf numFmtId="0" fontId="10" fillId="0" borderId="18" xfId="0" applyFont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/>
    </xf>
    <xf numFmtId="1" fontId="11" fillId="4" borderId="21" xfId="0" applyNumberFormat="1" applyFont="1" applyFill="1" applyBorder="1" applyAlignment="1">
      <alignment horizontal="center" wrapText="1"/>
    </xf>
    <xf numFmtId="1" fontId="10" fillId="4" borderId="21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right"/>
    </xf>
    <xf numFmtId="1" fontId="10" fillId="5" borderId="13" xfId="0" applyNumberFormat="1" applyFont="1" applyFill="1" applyBorder="1" applyAlignment="1">
      <alignment horizontal="center" wrapText="1"/>
    </xf>
    <xf numFmtId="164" fontId="13" fillId="5" borderId="13" xfId="2" applyNumberFormat="1" applyFont="1" applyFill="1" applyBorder="1" applyAlignment="1" applyProtection="1">
      <alignment horizontal="center" wrapText="1"/>
    </xf>
    <xf numFmtId="0" fontId="8" fillId="2" borderId="0" xfId="0" applyFont="1" applyFill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RECIBIDAS 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2023'!$C$18:$C$22</c:f>
              <c:strCache>
                <c:ptCount val="5"/>
                <c:pt idx="0">
                  <c:v>UTIP</c:v>
                </c:pt>
                <c:pt idx="1">
                  <c:v>PNT</c:v>
                </c:pt>
                <c:pt idx="2">
                  <c:v>DERIVADA </c:v>
                </c:pt>
                <c:pt idx="3">
                  <c:v>INCOMPETENCIA</c:v>
                </c:pt>
                <c:pt idx="4">
                  <c:v>TOTAL </c:v>
                </c:pt>
              </c:strCache>
            </c:strRef>
          </c:cat>
          <c:val>
            <c:numRef>
              <c:f>'ENERO 2023'!$E$18:$E$22</c:f>
              <c:numCache>
                <c:formatCode>General</c:formatCode>
                <c:ptCount val="5"/>
                <c:pt idx="0">
                  <c:v>8</c:v>
                </c:pt>
                <c:pt idx="1">
                  <c:v>31</c:v>
                </c:pt>
                <c:pt idx="2">
                  <c:v>12</c:v>
                </c:pt>
                <c:pt idx="3">
                  <c:v>1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F-4C5C-9B1D-85216366C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75233384"/>
        <c:axId val="275226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'ENERO 2023'!$C$18:$C$22</c15:sqref>
                        </c15:formulaRef>
                      </c:ext>
                    </c:extLst>
                    <c:strCache>
                      <c:ptCount val="5"/>
                      <c:pt idx="0">
                        <c:v>UTIP</c:v>
                      </c:pt>
                      <c:pt idx="1">
                        <c:v>PNT</c:v>
                      </c:pt>
                      <c:pt idx="2">
                        <c:v>DERIVADA </c:v>
                      </c:pt>
                      <c:pt idx="3">
                        <c:v>INCOMPETENCIA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'ENERO 2023'!$D$18:$D$22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FAF-4C5C-9B1D-85216366C7F4}"/>
                  </c:ext>
                </c:extLst>
              </c15:ser>
            </c15:filteredBarSeries>
          </c:ext>
        </c:extLst>
      </c:barChart>
      <c:catAx>
        <c:axId val="275233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226328"/>
        <c:crosses val="autoZero"/>
        <c:auto val="1"/>
        <c:lblAlgn val="ctr"/>
        <c:lblOffset val="100"/>
        <c:noMultiLvlLbl val="0"/>
      </c:catAx>
      <c:valAx>
        <c:axId val="27522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233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POR GENERO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375-4F1D-81DD-1923B5A5F97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375-4F1D-81DD-1923B5A5F97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375-4F1D-81DD-1923B5A5F97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375-4F1D-81DD-1923B5A5F9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'FEBRERO 2023'!$B$71:$B$74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'FEBRERO 2023'!$H$71:$H$74</c:f>
              <c:numCache>
                <c:formatCode>0</c:formatCode>
                <c:ptCount val="4"/>
                <c:pt idx="0">
                  <c:v>9</c:v>
                </c:pt>
                <c:pt idx="1">
                  <c:v>33</c:v>
                </c:pt>
                <c:pt idx="2">
                  <c:v>14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75-4F1D-81DD-1923B5A5F97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RECIBIDAS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2023'!$C$18:$C$22</c:f>
              <c:strCache>
                <c:ptCount val="5"/>
                <c:pt idx="0">
                  <c:v>UTIP</c:v>
                </c:pt>
                <c:pt idx="1">
                  <c:v>PNT</c:v>
                </c:pt>
                <c:pt idx="2">
                  <c:v>DERIVADA </c:v>
                </c:pt>
                <c:pt idx="3">
                  <c:v>INCOMPETENCIA</c:v>
                </c:pt>
                <c:pt idx="4">
                  <c:v>TOTAL </c:v>
                </c:pt>
              </c:strCache>
            </c:strRef>
          </c:cat>
          <c:val>
            <c:numRef>
              <c:f>'MARZO 2023'!$E$18:$E$22</c:f>
              <c:numCache>
                <c:formatCode>General</c:formatCode>
                <c:ptCount val="5"/>
                <c:pt idx="0">
                  <c:v>2</c:v>
                </c:pt>
                <c:pt idx="1">
                  <c:v>33</c:v>
                </c:pt>
                <c:pt idx="2">
                  <c:v>12</c:v>
                </c:pt>
                <c:pt idx="3">
                  <c:v>0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A-4336-A312-AF5A98CF7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12116600"/>
        <c:axId val="2121150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'MARZO 2023'!$C$18:$C$22</c15:sqref>
                        </c15:formulaRef>
                      </c:ext>
                    </c:extLst>
                    <c:strCache>
                      <c:ptCount val="5"/>
                      <c:pt idx="0">
                        <c:v>UTIP</c:v>
                      </c:pt>
                      <c:pt idx="1">
                        <c:v>PNT</c:v>
                      </c:pt>
                      <c:pt idx="2">
                        <c:v>DERIVADA </c:v>
                      </c:pt>
                      <c:pt idx="3">
                        <c:v>INCOMPETENCIA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'MARZO 2023'!$D$18:$D$22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1DA-4336-A312-AF5A98CF76DB}"/>
                  </c:ext>
                </c:extLst>
              </c15:ser>
            </c15:filteredBarSeries>
          </c:ext>
        </c:extLst>
      </c:barChart>
      <c:catAx>
        <c:axId val="21211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115032"/>
        <c:crosses val="autoZero"/>
        <c:auto val="1"/>
        <c:lblAlgn val="ctr"/>
        <c:lblOffset val="100"/>
        <c:noMultiLvlLbl val="0"/>
      </c:catAx>
      <c:valAx>
        <c:axId val="21211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11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RESUELTAS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2023'!$C$32:$C$37</c:f>
              <c:strCache>
                <c:ptCount val="6"/>
                <c:pt idx="0">
                  <c:v>AFIRMATIVA</c:v>
                </c:pt>
                <c:pt idx="1">
                  <c:v>AFIRMATIVA-PARCIAL</c:v>
                </c:pt>
                <c:pt idx="2">
                  <c:v>NEGATIVA INX.</c:v>
                </c:pt>
                <c:pt idx="3">
                  <c:v>PREVENCION </c:v>
                </c:pt>
                <c:pt idx="4">
                  <c:v>INFORMACION RESERVADA</c:v>
                </c:pt>
                <c:pt idx="5">
                  <c:v>TOTAL </c:v>
                </c:pt>
              </c:strCache>
            </c:strRef>
          </c:cat>
          <c:val>
            <c:numRef>
              <c:f>'MARZO 2023'!$E$32:$E$37</c:f>
              <c:numCache>
                <c:formatCode>General</c:formatCode>
                <c:ptCount val="6"/>
                <c:pt idx="0">
                  <c:v>14</c:v>
                </c:pt>
                <c:pt idx="1">
                  <c:v>12</c:v>
                </c:pt>
                <c:pt idx="2">
                  <c:v>21</c:v>
                </c:pt>
                <c:pt idx="3">
                  <c:v>0</c:v>
                </c:pt>
                <c:pt idx="4">
                  <c:v>0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B-4EB1-8B51-6918FC3C0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75617768"/>
        <c:axId val="2756158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'MARZO 2023'!$C$32:$C$37</c15:sqref>
                        </c15:formulaRef>
                      </c:ext>
                    </c:extLst>
                    <c:strCache>
                      <c:ptCount val="6"/>
                      <c:pt idx="0">
                        <c:v>AFIRMATIVA</c:v>
                      </c:pt>
                      <c:pt idx="1">
                        <c:v>AFIRMATIVA-PARCIAL</c:v>
                      </c:pt>
                      <c:pt idx="2">
                        <c:v>NEGATIVA INX.</c:v>
                      </c:pt>
                      <c:pt idx="3">
                        <c:v>PREVENCION </c:v>
                      </c:pt>
                      <c:pt idx="4">
                        <c:v>INFORMACION RESERVADA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'MARZO 2023'!$D$32:$D$37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37B-4EB1-8B51-6918FC3C07B6}"/>
                  </c:ext>
                </c:extLst>
              </c15:ser>
            </c15:filteredBarSeries>
          </c:ext>
        </c:extLst>
      </c:barChart>
      <c:catAx>
        <c:axId val="275617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15808"/>
        <c:crosses val="autoZero"/>
        <c:auto val="1"/>
        <c:lblAlgn val="ctr"/>
        <c:lblOffset val="100"/>
        <c:noMultiLvlLbl val="0"/>
      </c:catAx>
      <c:valAx>
        <c:axId val="27561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17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INFORMACION</a:t>
            </a:r>
            <a:r>
              <a:rPr lang="es-MX" i="1" baseline="0"/>
              <a:t> SOLICITADA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2023'!$C$47:$C$51</c:f>
              <c:strCache>
                <c:ptCount val="5"/>
                <c:pt idx="0">
                  <c:v>INFORMACION FUNDAMENTAL </c:v>
                </c:pt>
                <c:pt idx="1">
                  <c:v>INFORMACION ORDINARIA </c:v>
                </c:pt>
                <c:pt idx="2">
                  <c:v>INFORMACION RESERVADA </c:v>
                </c:pt>
                <c:pt idx="3">
                  <c:v>INFORMACION CONFIDENCIAL </c:v>
                </c:pt>
                <c:pt idx="4">
                  <c:v>TOTAL </c:v>
                </c:pt>
              </c:strCache>
            </c:strRef>
          </c:cat>
          <c:val>
            <c:numRef>
              <c:f>'MARZO 2023'!$E$47:$E$51</c:f>
              <c:numCache>
                <c:formatCode>General</c:formatCode>
                <c:ptCount val="5"/>
                <c:pt idx="0">
                  <c:v>11</c:v>
                </c:pt>
                <c:pt idx="1">
                  <c:v>36</c:v>
                </c:pt>
                <c:pt idx="2">
                  <c:v>0</c:v>
                </c:pt>
                <c:pt idx="3">
                  <c:v>0</c:v>
                </c:pt>
                <c:pt idx="4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F-42E1-A7D3-92117BF0B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75618160"/>
        <c:axId val="2756173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'MARZO 2023'!$C$47:$C$51</c15:sqref>
                        </c15:formulaRef>
                      </c:ext>
                    </c:extLst>
                    <c:strCache>
                      <c:ptCount val="5"/>
                      <c:pt idx="0">
                        <c:v>INFORMACION FUNDAMENTAL </c:v>
                      </c:pt>
                      <c:pt idx="1">
                        <c:v>INFORMACION ORDINARIA </c:v>
                      </c:pt>
                      <c:pt idx="2">
                        <c:v>INFORMACION RESERVADA </c:v>
                      </c:pt>
                      <c:pt idx="3">
                        <c:v>INFORMACION CONFIDENCIAL 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'MARZO 2023'!$D$47:$D$51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B9F-42E1-A7D3-92117BF0B927}"/>
                  </c:ext>
                </c:extLst>
              </c15:ser>
            </c15:filteredBarSeries>
          </c:ext>
        </c:extLst>
      </c:barChart>
      <c:catAx>
        <c:axId val="27561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17376"/>
        <c:crosses val="autoZero"/>
        <c:auto val="1"/>
        <c:lblAlgn val="ctr"/>
        <c:lblOffset val="100"/>
        <c:noMultiLvlLbl val="0"/>
      </c:catAx>
      <c:valAx>
        <c:axId val="27561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1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MEDIOS</a:t>
            </a:r>
            <a:r>
              <a:rPr lang="es-MX" i="1" baseline="0"/>
              <a:t> DE ACCESO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'MARZO 2023'!$C$60:$C$65</c:f>
              <c:strCache>
                <c:ptCount val="6"/>
                <c:pt idx="0">
                  <c:v>CONSULTA DIRECTA PERSONAL</c:v>
                </c:pt>
                <c:pt idx="1">
                  <c:v>CONSULTA DIRECTA ELECTRONICA</c:v>
                </c:pt>
                <c:pt idx="2">
                  <c:v>REPRODUCCION DE DOCUMENTOS </c:v>
                </c:pt>
                <c:pt idx="3">
                  <c:v>ELABORACION DE INFORMES ESPECIFICOS </c:v>
                </c:pt>
                <c:pt idx="4">
                  <c:v>COMBINACION DE LAS ANTERIORES</c:v>
                </c:pt>
                <c:pt idx="5">
                  <c:v>TOTAL </c:v>
                </c:pt>
              </c:strCache>
            </c:strRef>
          </c:cat>
          <c:val>
            <c:numRef>
              <c:f>'MARZO 2023'!$E$60:$E$65</c:f>
              <c:numCache>
                <c:formatCode>General</c:formatCode>
                <c:ptCount val="6"/>
                <c:pt idx="0">
                  <c:v>2</c:v>
                </c:pt>
                <c:pt idx="1">
                  <c:v>45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A-4BFD-BEB8-020F07C3C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75616200"/>
        <c:axId val="2756189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'MARZO 2023'!$C$60:$C$65</c15:sqref>
                        </c15:formulaRef>
                      </c:ext>
                    </c:extLst>
                    <c:strCache>
                      <c:ptCount val="6"/>
                      <c:pt idx="0">
                        <c:v>CONSULTA DIRECTA PERSONAL</c:v>
                      </c:pt>
                      <c:pt idx="1">
                        <c:v>CONSULTA DIRECTA ELECTRONICA</c:v>
                      </c:pt>
                      <c:pt idx="2">
                        <c:v>REPRODUCCION DE DOCUMENTOS </c:v>
                      </c:pt>
                      <c:pt idx="3">
                        <c:v>ELABORACION DE INFORMES ESPECIFICOS </c:v>
                      </c:pt>
                      <c:pt idx="4">
                        <c:v>COMBINACION DE LAS ANTERIORES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'MARZO 2023'!$D$60:$D$65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FAA-4BFD-BEB8-020F07C3CCD3}"/>
                  </c:ext>
                </c:extLst>
              </c15:ser>
            </c15:filteredBarSeries>
          </c:ext>
        </c:extLst>
      </c:barChart>
      <c:catAx>
        <c:axId val="27561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18944"/>
        <c:crosses val="autoZero"/>
        <c:auto val="1"/>
        <c:lblAlgn val="ctr"/>
        <c:lblOffset val="100"/>
        <c:noMultiLvlLbl val="0"/>
      </c:catAx>
      <c:valAx>
        <c:axId val="27561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16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POR GENERO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531-4B77-B089-1FD22D93C4E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531-4B77-B089-1FD22D93C4E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531-4B77-B089-1FD22D93C4E8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531-4B77-B089-1FD22D93C4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'MARZO 2023'!$B$71:$B$74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'MARZO 2023'!$H$71:$H$74</c:f>
              <c:numCache>
                <c:formatCode>0</c:formatCode>
                <c:ptCount val="4"/>
                <c:pt idx="0">
                  <c:v>13</c:v>
                </c:pt>
                <c:pt idx="1">
                  <c:v>21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31-4B77-B089-1FD22D93C4E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RECIBIDAS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2023'!$C$18:$C$22</c:f>
              <c:strCache>
                <c:ptCount val="5"/>
                <c:pt idx="0">
                  <c:v>UTIP</c:v>
                </c:pt>
                <c:pt idx="1">
                  <c:v>PNT</c:v>
                </c:pt>
                <c:pt idx="2">
                  <c:v>DERIVADA </c:v>
                </c:pt>
                <c:pt idx="3">
                  <c:v>INCOMPETENCIA</c:v>
                </c:pt>
                <c:pt idx="4">
                  <c:v>TOTAL </c:v>
                </c:pt>
              </c:strCache>
            </c:strRef>
          </c:cat>
          <c:val>
            <c:numRef>
              <c:f>'ABRIL 2023'!$E$18:$E$22</c:f>
              <c:numCache>
                <c:formatCode>General</c:formatCode>
                <c:ptCount val="5"/>
                <c:pt idx="0">
                  <c:v>6</c:v>
                </c:pt>
                <c:pt idx="1">
                  <c:v>15</c:v>
                </c:pt>
                <c:pt idx="2">
                  <c:v>1</c:v>
                </c:pt>
                <c:pt idx="3">
                  <c:v>1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8-4A3B-AF38-65FE6063C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75621296"/>
        <c:axId val="275616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'ABRIL 2023'!$C$18:$C$22</c15:sqref>
                        </c15:formulaRef>
                      </c:ext>
                    </c:extLst>
                    <c:strCache>
                      <c:ptCount val="5"/>
                      <c:pt idx="0">
                        <c:v>UTIP</c:v>
                      </c:pt>
                      <c:pt idx="1">
                        <c:v>PNT</c:v>
                      </c:pt>
                      <c:pt idx="2">
                        <c:v>DERIVADA </c:v>
                      </c:pt>
                      <c:pt idx="3">
                        <c:v>INCOMPETENCIA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'ABRIL 2023'!$D$18:$D$22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348-4A3B-AF38-65FE6063CA86}"/>
                  </c:ext>
                </c:extLst>
              </c15:ser>
            </c15:filteredBarSeries>
          </c:ext>
        </c:extLst>
      </c:barChart>
      <c:catAx>
        <c:axId val="27562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16592"/>
        <c:crosses val="autoZero"/>
        <c:auto val="1"/>
        <c:lblAlgn val="ctr"/>
        <c:lblOffset val="100"/>
        <c:noMultiLvlLbl val="0"/>
      </c:catAx>
      <c:valAx>
        <c:axId val="27561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2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RESUELTAS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2023'!$C$32:$C$37</c:f>
              <c:strCache>
                <c:ptCount val="6"/>
                <c:pt idx="0">
                  <c:v>AFIRMATIVA</c:v>
                </c:pt>
                <c:pt idx="1">
                  <c:v>AFIRMATIVA-PARCIAL</c:v>
                </c:pt>
                <c:pt idx="2">
                  <c:v>NEGATIVA INX.</c:v>
                </c:pt>
                <c:pt idx="3">
                  <c:v>PREVENCION </c:v>
                </c:pt>
                <c:pt idx="4">
                  <c:v>INFORMACION RESERVADA</c:v>
                </c:pt>
                <c:pt idx="5">
                  <c:v>TOTAL </c:v>
                </c:pt>
              </c:strCache>
            </c:strRef>
          </c:cat>
          <c:val>
            <c:numRef>
              <c:f>'ABRIL 2023'!$E$32:$E$37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12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E-45EE-AD10-69538D824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75621688"/>
        <c:axId val="275622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'ABRIL 2023'!$C$32:$C$37</c15:sqref>
                        </c15:formulaRef>
                      </c:ext>
                    </c:extLst>
                    <c:strCache>
                      <c:ptCount val="6"/>
                      <c:pt idx="0">
                        <c:v>AFIRMATIVA</c:v>
                      </c:pt>
                      <c:pt idx="1">
                        <c:v>AFIRMATIVA-PARCIAL</c:v>
                      </c:pt>
                      <c:pt idx="2">
                        <c:v>NEGATIVA INX.</c:v>
                      </c:pt>
                      <c:pt idx="3">
                        <c:v>PREVENCION </c:v>
                      </c:pt>
                      <c:pt idx="4">
                        <c:v>INFORMACION RESERVADA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'ABRIL 2023'!$D$32:$D$37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FFE-45EE-AD10-69538D824E0C}"/>
                  </c:ext>
                </c:extLst>
              </c15:ser>
            </c15:filteredBarSeries>
          </c:ext>
        </c:extLst>
      </c:barChart>
      <c:catAx>
        <c:axId val="27562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22472"/>
        <c:crosses val="autoZero"/>
        <c:auto val="1"/>
        <c:lblAlgn val="ctr"/>
        <c:lblOffset val="100"/>
        <c:noMultiLvlLbl val="0"/>
      </c:catAx>
      <c:valAx>
        <c:axId val="2756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2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INFORMACION</a:t>
            </a:r>
            <a:r>
              <a:rPr lang="es-MX" i="1" baseline="0"/>
              <a:t> SOLICITADA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2023'!$C$47:$C$51</c:f>
              <c:strCache>
                <c:ptCount val="5"/>
                <c:pt idx="0">
                  <c:v>INFORMACION FUNDAMENTAL </c:v>
                </c:pt>
                <c:pt idx="1">
                  <c:v>INFORMACION ORDINARIA </c:v>
                </c:pt>
                <c:pt idx="2">
                  <c:v>INFORMACION RESERVADA </c:v>
                </c:pt>
                <c:pt idx="3">
                  <c:v>INFORMACION CONFIDENCIAL </c:v>
                </c:pt>
                <c:pt idx="4">
                  <c:v>TOTAL </c:v>
                </c:pt>
              </c:strCache>
            </c:strRef>
          </c:cat>
          <c:val>
            <c:numRef>
              <c:f>'ABRIL 2023'!$E$47:$E$51</c:f>
              <c:numCache>
                <c:formatCode>General</c:formatCode>
                <c:ptCount val="5"/>
                <c:pt idx="0">
                  <c:v>2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09-46DA-96F4-AB01E4DF9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75619336"/>
        <c:axId val="2756228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'ABRIL 2023'!$C$47:$C$51</c15:sqref>
                        </c15:formulaRef>
                      </c:ext>
                    </c:extLst>
                    <c:strCache>
                      <c:ptCount val="5"/>
                      <c:pt idx="0">
                        <c:v>INFORMACION FUNDAMENTAL </c:v>
                      </c:pt>
                      <c:pt idx="1">
                        <c:v>INFORMACION ORDINARIA </c:v>
                      </c:pt>
                      <c:pt idx="2">
                        <c:v>INFORMACION RESERVADA </c:v>
                      </c:pt>
                      <c:pt idx="3">
                        <c:v>INFORMACION CONFIDENCIAL 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'ABRIL 2023'!$D$47:$D$51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009-46DA-96F4-AB01E4DF9002}"/>
                  </c:ext>
                </c:extLst>
              </c15:ser>
            </c15:filteredBarSeries>
          </c:ext>
        </c:extLst>
      </c:barChart>
      <c:catAx>
        <c:axId val="27561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22864"/>
        <c:crosses val="autoZero"/>
        <c:auto val="1"/>
        <c:lblAlgn val="ctr"/>
        <c:lblOffset val="100"/>
        <c:noMultiLvlLbl val="0"/>
      </c:catAx>
      <c:valAx>
        <c:axId val="27562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61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MEDIOS</a:t>
            </a:r>
            <a:r>
              <a:rPr lang="es-MX" i="1" baseline="0"/>
              <a:t> DE ACCESO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'ABRIL 2023'!$C$60:$C$65</c:f>
              <c:strCache>
                <c:ptCount val="6"/>
                <c:pt idx="0">
                  <c:v>CONSULTA DIRECTA PERSONAL</c:v>
                </c:pt>
                <c:pt idx="1">
                  <c:v>CONSULTA DIRECTA ELECTRONICA</c:v>
                </c:pt>
                <c:pt idx="2">
                  <c:v>REPRODUCCION DE DOCUMENTOS </c:v>
                </c:pt>
                <c:pt idx="3">
                  <c:v>ELABORACION DE INFORMES ESPECIFICOS </c:v>
                </c:pt>
                <c:pt idx="4">
                  <c:v>COMBINACION DE LAS ANTERIORES</c:v>
                </c:pt>
                <c:pt idx="5">
                  <c:v>TOTAL </c:v>
                </c:pt>
              </c:strCache>
            </c:strRef>
          </c:cat>
          <c:val>
            <c:numRef>
              <c:f>'ABRIL 2023'!$E$60:$E$65</c:f>
              <c:numCache>
                <c:formatCode>General</c:formatCode>
                <c:ptCount val="6"/>
                <c:pt idx="0">
                  <c:v>6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7-4E59-B76E-532039B70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73147648"/>
        <c:axId val="2731480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'ABRIL 2023'!$C$60:$C$65</c15:sqref>
                        </c15:formulaRef>
                      </c:ext>
                    </c:extLst>
                    <c:strCache>
                      <c:ptCount val="6"/>
                      <c:pt idx="0">
                        <c:v>CONSULTA DIRECTA PERSONAL</c:v>
                      </c:pt>
                      <c:pt idx="1">
                        <c:v>CONSULTA DIRECTA ELECTRONICA</c:v>
                      </c:pt>
                      <c:pt idx="2">
                        <c:v>REPRODUCCION DE DOCUMENTOS </c:v>
                      </c:pt>
                      <c:pt idx="3">
                        <c:v>ELABORACION DE INFORMES ESPECIFICOS </c:v>
                      </c:pt>
                      <c:pt idx="4">
                        <c:v>COMBINACION DE LAS ANTERIORES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'ABRIL 2023'!$D$60:$D$65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517-4E59-B76E-532039B70553}"/>
                  </c:ext>
                </c:extLst>
              </c15:ser>
            </c15:filteredBarSeries>
          </c:ext>
        </c:extLst>
      </c:barChart>
      <c:catAx>
        <c:axId val="27314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3148040"/>
        <c:crosses val="autoZero"/>
        <c:auto val="1"/>
        <c:lblAlgn val="ctr"/>
        <c:lblOffset val="100"/>
        <c:noMultiLvlLbl val="0"/>
      </c:catAx>
      <c:valAx>
        <c:axId val="27314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314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RESUELTAS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2023'!$C$32:$C$37</c:f>
              <c:strCache>
                <c:ptCount val="6"/>
                <c:pt idx="0">
                  <c:v>AFIRMATIVA</c:v>
                </c:pt>
                <c:pt idx="1">
                  <c:v>AFIRMATIVA-PARCIAL</c:v>
                </c:pt>
                <c:pt idx="2">
                  <c:v>NEGATIVA INX.</c:v>
                </c:pt>
                <c:pt idx="3">
                  <c:v>PREVENCION </c:v>
                </c:pt>
                <c:pt idx="4">
                  <c:v>INFORMACION RESERVADA</c:v>
                </c:pt>
                <c:pt idx="5">
                  <c:v>TOTAL </c:v>
                </c:pt>
              </c:strCache>
            </c:strRef>
          </c:cat>
          <c:val>
            <c:numRef>
              <c:f>'ENERO 2023'!$E$32:$E$37</c:f>
              <c:numCache>
                <c:formatCode>General</c:formatCode>
                <c:ptCount val="6"/>
                <c:pt idx="0">
                  <c:v>15</c:v>
                </c:pt>
                <c:pt idx="1">
                  <c:v>12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A-4803-AAF4-36A66360D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75232992"/>
        <c:axId val="2752271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'ENERO 2023'!$C$32:$C$37</c15:sqref>
                        </c15:formulaRef>
                      </c:ext>
                    </c:extLst>
                    <c:strCache>
                      <c:ptCount val="6"/>
                      <c:pt idx="0">
                        <c:v>AFIRMATIVA</c:v>
                      </c:pt>
                      <c:pt idx="1">
                        <c:v>AFIRMATIVA-PARCIAL</c:v>
                      </c:pt>
                      <c:pt idx="2">
                        <c:v>NEGATIVA INX.</c:v>
                      </c:pt>
                      <c:pt idx="3">
                        <c:v>PREVENCION </c:v>
                      </c:pt>
                      <c:pt idx="4">
                        <c:v>INFORMACION RESERVADA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'ENERO 2023'!$D$32:$D$37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EDA-4803-AAF4-36A66360DCCE}"/>
                  </c:ext>
                </c:extLst>
              </c15:ser>
            </c15:filteredBarSeries>
          </c:ext>
        </c:extLst>
      </c:barChart>
      <c:catAx>
        <c:axId val="27523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227112"/>
        <c:crosses val="autoZero"/>
        <c:auto val="1"/>
        <c:lblAlgn val="ctr"/>
        <c:lblOffset val="100"/>
        <c:noMultiLvlLbl val="0"/>
      </c:catAx>
      <c:valAx>
        <c:axId val="27522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23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SOLICITUDES</a:t>
            </a:r>
            <a:r>
              <a:rPr lang="es-MX" baseline="0"/>
              <a:t> POR GENERO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B0B-4E48-824E-355D1A5B9A5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0B0B-4E48-824E-355D1A5B9A5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0B0B-4E48-824E-355D1A5B9A5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0B0B-4E48-824E-355D1A5B9A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'ABRIL 2023'!$B$71:$B$74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'ABRIL 2023'!$H$71:$H$74</c:f>
              <c:numCache>
                <c:formatCode>0</c:formatCode>
                <c:ptCount val="4"/>
                <c:pt idx="0">
                  <c:v>9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0B-4E48-824E-355D1A5B9A5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RECIBIDAS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2023'!$C$18:$C$22</c:f>
              <c:strCache>
                <c:ptCount val="5"/>
                <c:pt idx="0">
                  <c:v>UTIP</c:v>
                </c:pt>
                <c:pt idx="1">
                  <c:v>PNT</c:v>
                </c:pt>
                <c:pt idx="2">
                  <c:v>DERIVADA </c:v>
                </c:pt>
                <c:pt idx="3">
                  <c:v>INCOMPETENCIA</c:v>
                </c:pt>
                <c:pt idx="4">
                  <c:v>TOTAL </c:v>
                </c:pt>
              </c:strCache>
            </c:strRef>
          </c:cat>
          <c:val>
            <c:numRef>
              <c:f>'MAYO 2023'!$E$18:$E$22</c:f>
              <c:numCache>
                <c:formatCode>General</c:formatCode>
                <c:ptCount val="5"/>
                <c:pt idx="0">
                  <c:v>2</c:v>
                </c:pt>
                <c:pt idx="1">
                  <c:v>28</c:v>
                </c:pt>
                <c:pt idx="2">
                  <c:v>1</c:v>
                </c:pt>
                <c:pt idx="3">
                  <c:v>1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4-4832-85C6-A7FD20E6D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39573600"/>
        <c:axId val="339574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'MAYO 2023'!$C$18:$C$22</c15:sqref>
                        </c15:formulaRef>
                      </c:ext>
                    </c:extLst>
                    <c:strCache>
                      <c:ptCount val="5"/>
                      <c:pt idx="0">
                        <c:v>UTIP</c:v>
                      </c:pt>
                      <c:pt idx="1">
                        <c:v>PNT</c:v>
                      </c:pt>
                      <c:pt idx="2">
                        <c:v>DERIVADA </c:v>
                      </c:pt>
                      <c:pt idx="3">
                        <c:v>INCOMPETENCIA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'MAYO 2023'!$D$18:$D$22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7F4-4832-85C6-A7FD20E6D3B2}"/>
                  </c:ext>
                </c:extLst>
              </c15:ser>
            </c15:filteredBarSeries>
          </c:ext>
        </c:extLst>
      </c:barChart>
      <c:catAx>
        <c:axId val="3395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9574776"/>
        <c:crosses val="autoZero"/>
        <c:auto val="1"/>
        <c:lblAlgn val="ctr"/>
        <c:lblOffset val="100"/>
        <c:noMultiLvlLbl val="0"/>
      </c:catAx>
      <c:valAx>
        <c:axId val="33957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957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RESUELTAS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2023'!$C$32:$C$37</c:f>
              <c:strCache>
                <c:ptCount val="6"/>
                <c:pt idx="0">
                  <c:v>AFIRMATIVA</c:v>
                </c:pt>
                <c:pt idx="1">
                  <c:v>AFIRMATIVA-PARCIAL</c:v>
                </c:pt>
                <c:pt idx="2">
                  <c:v>NEGATIVA INX.</c:v>
                </c:pt>
                <c:pt idx="3">
                  <c:v>PREVENCION </c:v>
                </c:pt>
                <c:pt idx="4">
                  <c:v>INFORMACION RESERVADA</c:v>
                </c:pt>
                <c:pt idx="5">
                  <c:v>TOTAL </c:v>
                </c:pt>
              </c:strCache>
            </c:strRef>
          </c:cat>
          <c:val>
            <c:numRef>
              <c:f>'MAYO 2023'!$E$32:$E$37</c:f>
              <c:numCache>
                <c:formatCode>General</c:formatCode>
                <c:ptCount val="6"/>
                <c:pt idx="0">
                  <c:v>8</c:v>
                </c:pt>
                <c:pt idx="1">
                  <c:v>7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11-4CCC-A59E-9CFA51975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43538696"/>
        <c:axId val="343525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'MAYO 2023'!$C$32:$C$37</c15:sqref>
                        </c15:formulaRef>
                      </c:ext>
                    </c:extLst>
                    <c:strCache>
                      <c:ptCount val="6"/>
                      <c:pt idx="0">
                        <c:v>AFIRMATIVA</c:v>
                      </c:pt>
                      <c:pt idx="1">
                        <c:v>AFIRMATIVA-PARCIAL</c:v>
                      </c:pt>
                      <c:pt idx="2">
                        <c:v>NEGATIVA INX.</c:v>
                      </c:pt>
                      <c:pt idx="3">
                        <c:v>PREVENCION </c:v>
                      </c:pt>
                      <c:pt idx="4">
                        <c:v>INFORMACION RESERVADA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'MAYO 2023'!$D$32:$D$37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611-4CCC-A59E-9CFA51975A69}"/>
                  </c:ext>
                </c:extLst>
              </c15:ser>
            </c15:filteredBarSeries>
          </c:ext>
        </c:extLst>
      </c:barChart>
      <c:catAx>
        <c:axId val="343538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3525368"/>
        <c:crosses val="autoZero"/>
        <c:auto val="1"/>
        <c:lblAlgn val="ctr"/>
        <c:lblOffset val="100"/>
        <c:noMultiLvlLbl val="0"/>
      </c:catAx>
      <c:valAx>
        <c:axId val="343525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3538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INFORMACION</a:t>
            </a:r>
            <a:r>
              <a:rPr lang="es-MX" i="1" baseline="0"/>
              <a:t> SOLICITADA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2023'!$C$47:$C$51</c:f>
              <c:strCache>
                <c:ptCount val="5"/>
                <c:pt idx="0">
                  <c:v>INFORMACION FUNDAMENTAL </c:v>
                </c:pt>
                <c:pt idx="1">
                  <c:v>INFORMACION ORDINARIA </c:v>
                </c:pt>
                <c:pt idx="2">
                  <c:v>INFORMACION RESERVADA </c:v>
                </c:pt>
                <c:pt idx="3">
                  <c:v>INFORMACION CONFIDENCIAL </c:v>
                </c:pt>
                <c:pt idx="4">
                  <c:v>TOTAL </c:v>
                </c:pt>
              </c:strCache>
            </c:strRef>
          </c:cat>
          <c:val>
            <c:numRef>
              <c:f>'MAYO 2023'!$E$47:$E$51</c:f>
              <c:numCache>
                <c:formatCode>General</c:formatCode>
                <c:ptCount val="5"/>
                <c:pt idx="0">
                  <c:v>7</c:v>
                </c:pt>
                <c:pt idx="1">
                  <c:v>23</c:v>
                </c:pt>
                <c:pt idx="2">
                  <c:v>0</c:v>
                </c:pt>
                <c:pt idx="3">
                  <c:v>0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0-4B68-ABF4-9FB1DCB90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3151488"/>
        <c:axId val="331518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'MAYO 2023'!$C$47:$C$51</c15:sqref>
                        </c15:formulaRef>
                      </c:ext>
                    </c:extLst>
                    <c:strCache>
                      <c:ptCount val="5"/>
                      <c:pt idx="0">
                        <c:v>INFORMACION FUNDAMENTAL </c:v>
                      </c:pt>
                      <c:pt idx="1">
                        <c:v>INFORMACION ORDINARIA </c:v>
                      </c:pt>
                      <c:pt idx="2">
                        <c:v>INFORMACION RESERVADA </c:v>
                      </c:pt>
                      <c:pt idx="3">
                        <c:v>INFORMACION CONFIDENCIAL 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'MAYO 2023'!$D$47:$D$51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EB0-4B68-ABF4-9FB1DCB90D59}"/>
                  </c:ext>
                </c:extLst>
              </c15:ser>
            </c15:filteredBarSeries>
          </c:ext>
        </c:extLst>
      </c:barChart>
      <c:catAx>
        <c:axId val="331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151880"/>
        <c:crosses val="autoZero"/>
        <c:auto val="1"/>
        <c:lblAlgn val="ctr"/>
        <c:lblOffset val="100"/>
        <c:noMultiLvlLbl val="0"/>
      </c:catAx>
      <c:valAx>
        <c:axId val="3315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15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MEDIOS</a:t>
            </a:r>
            <a:r>
              <a:rPr lang="es-MX" i="1" baseline="0"/>
              <a:t> DE ACCESO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'MAYO 2023'!$C$60:$C$65</c:f>
              <c:strCache>
                <c:ptCount val="6"/>
                <c:pt idx="0">
                  <c:v>CONSULTA DIRECTA PERSONAL</c:v>
                </c:pt>
                <c:pt idx="1">
                  <c:v>CONSULTA DIRECTA ELECTRONICA</c:v>
                </c:pt>
                <c:pt idx="2">
                  <c:v>REPRODUCCION DE DOCUMENTOS </c:v>
                </c:pt>
                <c:pt idx="3">
                  <c:v>ELABORACION DE INFORMES ESPECIFICOS </c:v>
                </c:pt>
                <c:pt idx="4">
                  <c:v>COMBINACION DE LAS ANTERIORES</c:v>
                </c:pt>
                <c:pt idx="5">
                  <c:v>TOTAL </c:v>
                </c:pt>
              </c:strCache>
            </c:strRef>
          </c:cat>
          <c:val>
            <c:numRef>
              <c:f>'MAYO 2023'!$E$60:$E$65</c:f>
              <c:numCache>
                <c:formatCode>General</c:formatCode>
                <c:ptCount val="6"/>
                <c:pt idx="0">
                  <c:v>2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9-4920-A393-79F2B8EDC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36608776"/>
        <c:axId val="3366170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'MAYO 2023'!$C$60:$C$65</c15:sqref>
                        </c15:formulaRef>
                      </c:ext>
                    </c:extLst>
                    <c:strCache>
                      <c:ptCount val="6"/>
                      <c:pt idx="0">
                        <c:v>CONSULTA DIRECTA PERSONAL</c:v>
                      </c:pt>
                      <c:pt idx="1">
                        <c:v>CONSULTA DIRECTA ELECTRONICA</c:v>
                      </c:pt>
                      <c:pt idx="2">
                        <c:v>REPRODUCCION DE DOCUMENTOS </c:v>
                      </c:pt>
                      <c:pt idx="3">
                        <c:v>ELABORACION DE INFORMES ESPECIFICOS </c:v>
                      </c:pt>
                      <c:pt idx="4">
                        <c:v>COMBINACION DE LAS ANTERIORES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'MAYO 2023'!$D$60:$D$65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889-4920-A393-79F2B8EDC1AB}"/>
                  </c:ext>
                </c:extLst>
              </c15:ser>
            </c15:filteredBarSeries>
          </c:ext>
        </c:extLst>
      </c:barChart>
      <c:catAx>
        <c:axId val="33660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6617008"/>
        <c:crosses val="autoZero"/>
        <c:auto val="1"/>
        <c:lblAlgn val="ctr"/>
        <c:lblOffset val="100"/>
        <c:noMultiLvlLbl val="0"/>
      </c:catAx>
      <c:valAx>
        <c:axId val="33661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660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i="1"/>
              <a:t>SOLICITUDES</a:t>
            </a:r>
            <a:r>
              <a:rPr lang="en-US" i="1" baseline="0"/>
              <a:t> POR GENERO</a:t>
            </a:r>
            <a:endParaRPr lang="en-US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'MAYO 2023'!$H$70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4F1-4FAF-88AF-0877DC4048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4F1-4FAF-88AF-0877DC4048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4F1-4FAF-88AF-0877DC4048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4F1-4FAF-88AF-0877DC4048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'MAYO 2023'!$B$71:$B$74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'MAYO 2023'!$H$71:$H$74</c:f>
              <c:numCache>
                <c:formatCode>0</c:formatCode>
                <c:ptCount val="4"/>
                <c:pt idx="0">
                  <c:v>8</c:v>
                </c:pt>
                <c:pt idx="1">
                  <c:v>14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F1-4FAF-88AF-0877DC40484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RECIBIDAS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2023'!$C$18:$C$22</c:f>
              <c:strCache>
                <c:ptCount val="5"/>
                <c:pt idx="0">
                  <c:v>UTIP</c:v>
                </c:pt>
                <c:pt idx="1">
                  <c:v>PNT</c:v>
                </c:pt>
                <c:pt idx="2">
                  <c:v>DERIVADA </c:v>
                </c:pt>
                <c:pt idx="3">
                  <c:v>INCOMPETENCIA</c:v>
                </c:pt>
                <c:pt idx="4">
                  <c:v>TOTAL </c:v>
                </c:pt>
              </c:strCache>
            </c:strRef>
          </c:cat>
          <c:val>
            <c:numRef>
              <c:f>'JUNIO 2023'!$E$18:$E$22</c:f>
              <c:numCache>
                <c:formatCode>General</c:formatCode>
                <c:ptCount val="5"/>
                <c:pt idx="0">
                  <c:v>7</c:v>
                </c:pt>
                <c:pt idx="1">
                  <c:v>22</c:v>
                </c:pt>
                <c:pt idx="2">
                  <c:v>0</c:v>
                </c:pt>
                <c:pt idx="3">
                  <c:v>1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6-4F65-9463-9457783A1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39574384"/>
        <c:axId val="339576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'JUNIO 2023'!$C$18:$C$22</c15:sqref>
                        </c15:formulaRef>
                      </c:ext>
                    </c:extLst>
                    <c:strCache>
                      <c:ptCount val="5"/>
                      <c:pt idx="0">
                        <c:v>UTIP</c:v>
                      </c:pt>
                      <c:pt idx="1">
                        <c:v>PNT</c:v>
                      </c:pt>
                      <c:pt idx="2">
                        <c:v>DERIVADA </c:v>
                      </c:pt>
                      <c:pt idx="3">
                        <c:v>INCOMPETENCIA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'JUNIO 2023'!$D$18:$D$22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566-4F65-9463-9457783A191D}"/>
                  </c:ext>
                </c:extLst>
              </c15:ser>
            </c15:filteredBarSeries>
          </c:ext>
        </c:extLst>
      </c:barChart>
      <c:catAx>
        <c:axId val="33957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9576344"/>
        <c:crosses val="autoZero"/>
        <c:auto val="1"/>
        <c:lblAlgn val="ctr"/>
        <c:lblOffset val="100"/>
        <c:noMultiLvlLbl val="0"/>
      </c:catAx>
      <c:valAx>
        <c:axId val="33957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957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RESUELTAS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2023'!$C$32:$C$37</c:f>
              <c:strCache>
                <c:ptCount val="6"/>
                <c:pt idx="0">
                  <c:v>AFIRMATIVA</c:v>
                </c:pt>
                <c:pt idx="1">
                  <c:v>AFIRMATIVA-PARCIAL</c:v>
                </c:pt>
                <c:pt idx="2">
                  <c:v>NEGATIVA INX.</c:v>
                </c:pt>
                <c:pt idx="3">
                  <c:v>PREVENCION </c:v>
                </c:pt>
                <c:pt idx="4">
                  <c:v>INFORMACION RESERVADA</c:v>
                </c:pt>
                <c:pt idx="5">
                  <c:v>TOTAL </c:v>
                </c:pt>
              </c:strCache>
            </c:strRef>
          </c:cat>
          <c:val>
            <c:numRef>
              <c:f>'JUNIO 2023'!$E$32:$E$37</c:f>
              <c:numCache>
                <c:formatCode>General</c:formatCode>
                <c:ptCount val="6"/>
                <c:pt idx="0">
                  <c:v>10</c:v>
                </c:pt>
                <c:pt idx="1">
                  <c:v>7</c:v>
                </c:pt>
                <c:pt idx="2">
                  <c:v>11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6-4A79-BA95-7048FF8C3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36614264"/>
        <c:axId val="3366150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'JUNIO 2023'!$C$32:$C$37</c15:sqref>
                        </c15:formulaRef>
                      </c:ext>
                    </c:extLst>
                    <c:strCache>
                      <c:ptCount val="6"/>
                      <c:pt idx="0">
                        <c:v>AFIRMATIVA</c:v>
                      </c:pt>
                      <c:pt idx="1">
                        <c:v>AFIRMATIVA-PARCIAL</c:v>
                      </c:pt>
                      <c:pt idx="2">
                        <c:v>NEGATIVA INX.</c:v>
                      </c:pt>
                      <c:pt idx="3">
                        <c:v>PREVENCION </c:v>
                      </c:pt>
                      <c:pt idx="4">
                        <c:v>INFORMACION RESERVADA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'JUNIO 2023'!$D$32:$D$37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5A6-4A79-BA95-7048FF8C3172}"/>
                  </c:ext>
                </c:extLst>
              </c15:ser>
            </c15:filteredBarSeries>
          </c:ext>
        </c:extLst>
      </c:barChart>
      <c:catAx>
        <c:axId val="336614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6615048"/>
        <c:crosses val="autoZero"/>
        <c:auto val="1"/>
        <c:lblAlgn val="ctr"/>
        <c:lblOffset val="100"/>
        <c:noMultiLvlLbl val="0"/>
      </c:catAx>
      <c:valAx>
        <c:axId val="33661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661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INFORMACION</a:t>
            </a:r>
            <a:r>
              <a:rPr lang="es-MX" i="1" baseline="0"/>
              <a:t> SOLICITADA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2023'!$C$47:$C$51</c:f>
              <c:strCache>
                <c:ptCount val="5"/>
                <c:pt idx="0">
                  <c:v>INFORMACION FUNDAMENTAL </c:v>
                </c:pt>
                <c:pt idx="1">
                  <c:v>INFORMACION ORDINARIA </c:v>
                </c:pt>
                <c:pt idx="2">
                  <c:v>INFORMACION RESERVADA </c:v>
                </c:pt>
                <c:pt idx="3">
                  <c:v>INFORMACION CONFIDENCIAL </c:v>
                </c:pt>
                <c:pt idx="4">
                  <c:v>TOTAL </c:v>
                </c:pt>
              </c:strCache>
            </c:strRef>
          </c:cat>
          <c:val>
            <c:numRef>
              <c:f>'JUNIO 2023'!$E$47:$E$51</c:f>
              <c:numCache>
                <c:formatCode>General</c:formatCode>
                <c:ptCount val="5"/>
                <c:pt idx="0">
                  <c:v>3</c:v>
                </c:pt>
                <c:pt idx="1">
                  <c:v>25</c:v>
                </c:pt>
                <c:pt idx="2">
                  <c:v>0</c:v>
                </c:pt>
                <c:pt idx="3">
                  <c:v>0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6-4333-A81A-679FC8DD7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36621320"/>
        <c:axId val="3366064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'JUNIO 2023'!$C$47:$C$51</c15:sqref>
                        </c15:formulaRef>
                      </c:ext>
                    </c:extLst>
                    <c:strCache>
                      <c:ptCount val="5"/>
                      <c:pt idx="0">
                        <c:v>INFORMACION FUNDAMENTAL </c:v>
                      </c:pt>
                      <c:pt idx="1">
                        <c:v>INFORMACION ORDINARIA </c:v>
                      </c:pt>
                      <c:pt idx="2">
                        <c:v>INFORMACION RESERVADA </c:v>
                      </c:pt>
                      <c:pt idx="3">
                        <c:v>INFORMACION CONFIDENCIAL 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'JUNIO 2023'!$D$47:$D$51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3B6-4333-A81A-679FC8DD7B8E}"/>
                  </c:ext>
                </c:extLst>
              </c15:ser>
            </c15:filteredBarSeries>
          </c:ext>
        </c:extLst>
      </c:barChart>
      <c:catAx>
        <c:axId val="33662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6606424"/>
        <c:crosses val="autoZero"/>
        <c:auto val="1"/>
        <c:lblAlgn val="ctr"/>
        <c:lblOffset val="100"/>
        <c:noMultiLvlLbl val="0"/>
      </c:catAx>
      <c:valAx>
        <c:axId val="33660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662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MEDIOS</a:t>
            </a:r>
            <a:r>
              <a:rPr lang="es-MX" i="1" baseline="0"/>
              <a:t> DE ACCESO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'JUNIO 2023'!$C$60:$C$65</c:f>
              <c:strCache>
                <c:ptCount val="6"/>
                <c:pt idx="0">
                  <c:v>CONSULTA DIRECTA PERSONAL</c:v>
                </c:pt>
                <c:pt idx="1">
                  <c:v>CONSULTA DIRECTA ELECTRONICA</c:v>
                </c:pt>
                <c:pt idx="2">
                  <c:v>REPRODUCCION DE DOCUMENTOS </c:v>
                </c:pt>
                <c:pt idx="3">
                  <c:v>ELABORACION DE INFORMES ESPECIFICOS </c:v>
                </c:pt>
                <c:pt idx="4">
                  <c:v>COMBINACION DE LAS ANTERIORES</c:v>
                </c:pt>
                <c:pt idx="5">
                  <c:v>TOTAL </c:v>
                </c:pt>
              </c:strCache>
            </c:strRef>
          </c:cat>
          <c:val>
            <c:numRef>
              <c:f>'JUNIO 2023'!$E$60:$E$65</c:f>
              <c:numCache>
                <c:formatCode>General</c:formatCode>
                <c:ptCount val="6"/>
                <c:pt idx="0">
                  <c:v>7</c:v>
                </c:pt>
                <c:pt idx="1">
                  <c:v>21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9-43AF-86BC-A84FB4035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36617792"/>
        <c:axId val="3435277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'JUNIO 2023'!$C$60:$C$65</c15:sqref>
                        </c15:formulaRef>
                      </c:ext>
                    </c:extLst>
                    <c:strCache>
                      <c:ptCount val="6"/>
                      <c:pt idx="0">
                        <c:v>CONSULTA DIRECTA PERSONAL</c:v>
                      </c:pt>
                      <c:pt idx="1">
                        <c:v>CONSULTA DIRECTA ELECTRONICA</c:v>
                      </c:pt>
                      <c:pt idx="2">
                        <c:v>REPRODUCCION DE DOCUMENTOS </c:v>
                      </c:pt>
                      <c:pt idx="3">
                        <c:v>ELABORACION DE INFORMES ESPECIFICOS </c:v>
                      </c:pt>
                      <c:pt idx="4">
                        <c:v>COMBINACION DE LAS ANTERIORES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'JUNIO 2023'!$D$60:$D$65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459-43AF-86BC-A84FB403528A}"/>
                  </c:ext>
                </c:extLst>
              </c15:ser>
            </c15:filteredBarSeries>
          </c:ext>
        </c:extLst>
      </c:barChart>
      <c:catAx>
        <c:axId val="3366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3527720"/>
        <c:crosses val="autoZero"/>
        <c:auto val="1"/>
        <c:lblAlgn val="ctr"/>
        <c:lblOffset val="100"/>
        <c:noMultiLvlLbl val="0"/>
      </c:catAx>
      <c:valAx>
        <c:axId val="34352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661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INFORMACION</a:t>
            </a:r>
            <a:r>
              <a:rPr lang="es-MX" i="1" baseline="0"/>
              <a:t> SOLICITADA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2023'!$C$47:$C$51</c:f>
              <c:strCache>
                <c:ptCount val="5"/>
                <c:pt idx="0">
                  <c:v>INFORMACION FUNDAMENTAL </c:v>
                </c:pt>
                <c:pt idx="1">
                  <c:v>INFORMACION ORDINARIA </c:v>
                </c:pt>
                <c:pt idx="2">
                  <c:v>INFORMACION RESERVADA </c:v>
                </c:pt>
                <c:pt idx="3">
                  <c:v>INFORMACION CONFIDENCIAL </c:v>
                </c:pt>
                <c:pt idx="4">
                  <c:v>TOTAL </c:v>
                </c:pt>
              </c:strCache>
            </c:strRef>
          </c:cat>
          <c:val>
            <c:numRef>
              <c:f>'ENERO 2023'!$E$47:$E$51</c:f>
              <c:numCache>
                <c:formatCode>General</c:formatCode>
                <c:ptCount val="5"/>
                <c:pt idx="0">
                  <c:v>7</c:v>
                </c:pt>
                <c:pt idx="1">
                  <c:v>43</c:v>
                </c:pt>
                <c:pt idx="2">
                  <c:v>0</c:v>
                </c:pt>
                <c:pt idx="3">
                  <c:v>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D-4747-9928-4F107BF51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75232600"/>
        <c:axId val="275232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'ENERO 2023'!$C$47:$C$51</c15:sqref>
                        </c15:formulaRef>
                      </c:ext>
                    </c:extLst>
                    <c:strCache>
                      <c:ptCount val="5"/>
                      <c:pt idx="0">
                        <c:v>INFORMACION FUNDAMENTAL </c:v>
                      </c:pt>
                      <c:pt idx="1">
                        <c:v>INFORMACION ORDINARIA </c:v>
                      </c:pt>
                      <c:pt idx="2">
                        <c:v>INFORMACION RESERVADA </c:v>
                      </c:pt>
                      <c:pt idx="3">
                        <c:v>INFORMACION CONFIDENCIAL 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'ENERO 2023'!$D$47:$D$51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ECD-4747-9928-4F107BF51EC3}"/>
                  </c:ext>
                </c:extLst>
              </c15:ser>
            </c15:filteredBarSeries>
          </c:ext>
        </c:extLst>
      </c:barChart>
      <c:catAx>
        <c:axId val="27523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232208"/>
        <c:crosses val="autoZero"/>
        <c:auto val="1"/>
        <c:lblAlgn val="ctr"/>
        <c:lblOffset val="100"/>
        <c:noMultiLvlLbl val="0"/>
      </c:catAx>
      <c:valAx>
        <c:axId val="27523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232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i="1"/>
              <a:t>SOLICITES</a:t>
            </a:r>
            <a:r>
              <a:rPr lang="en-US" i="1" baseline="0"/>
              <a:t> POR GENERO</a:t>
            </a:r>
            <a:endParaRPr lang="en-US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'JUNIO 2023'!$H$70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4CD-408D-8195-16F3C5D0463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E4CD-408D-8195-16F3C5D0463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E4CD-408D-8195-16F3C5D0463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E4CD-408D-8195-16F3C5D046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'JUNIO 2023'!$B$71:$B$74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'JUNIO 2023'!$H$71:$H$74</c:f>
              <c:numCache>
                <c:formatCode>0</c:formatCode>
                <c:ptCount val="4"/>
                <c:pt idx="0">
                  <c:v>6</c:v>
                </c:pt>
                <c:pt idx="1">
                  <c:v>21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CD-408D-8195-16F3C5D0463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RECIBIDAS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2023'!$C$18:$C$22</c:f>
              <c:strCache>
                <c:ptCount val="5"/>
                <c:pt idx="0">
                  <c:v>UTIP</c:v>
                </c:pt>
                <c:pt idx="1">
                  <c:v>PNT</c:v>
                </c:pt>
                <c:pt idx="2">
                  <c:v>DERIVADA </c:v>
                </c:pt>
                <c:pt idx="3">
                  <c:v>INCOMPETENCIA</c:v>
                </c:pt>
                <c:pt idx="4">
                  <c:v>TOTAL </c:v>
                </c:pt>
              </c:strCache>
            </c:strRef>
          </c:cat>
          <c:val>
            <c:numRef>
              <c:f>'JULIO 2023'!$E$18:$E$22</c:f>
              <c:numCache>
                <c:formatCode>General</c:formatCode>
                <c:ptCount val="5"/>
                <c:pt idx="0">
                  <c:v>2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4-4A88-983D-295F6B092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69906488"/>
        <c:axId val="3699068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'JULIO 2023'!$C$18:$C$22</c15:sqref>
                        </c15:formulaRef>
                      </c:ext>
                    </c:extLst>
                    <c:strCache>
                      <c:ptCount val="5"/>
                      <c:pt idx="0">
                        <c:v>UTIP</c:v>
                      </c:pt>
                      <c:pt idx="1">
                        <c:v>PNT</c:v>
                      </c:pt>
                      <c:pt idx="2">
                        <c:v>DERIVADA </c:v>
                      </c:pt>
                      <c:pt idx="3">
                        <c:v>INCOMPETENCIA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'JULIO 2023'!$D$18:$D$22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3B4-4A88-983D-295F6B092553}"/>
                  </c:ext>
                </c:extLst>
              </c15:ser>
            </c15:filteredBarSeries>
          </c:ext>
        </c:extLst>
      </c:barChart>
      <c:catAx>
        <c:axId val="36990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906880"/>
        <c:crosses val="autoZero"/>
        <c:auto val="1"/>
        <c:lblAlgn val="ctr"/>
        <c:lblOffset val="100"/>
        <c:noMultiLvlLbl val="0"/>
      </c:catAx>
      <c:valAx>
        <c:axId val="36990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9906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RESUELTAS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'JULIO 2023'!$C$32:$C$37</c:f>
              <c:strCache>
                <c:ptCount val="6"/>
                <c:pt idx="0">
                  <c:v>AFIRMATIVA</c:v>
                </c:pt>
                <c:pt idx="1">
                  <c:v>AFIRMATIVA-PARCIAL</c:v>
                </c:pt>
                <c:pt idx="2">
                  <c:v>NEGATIVA INX.</c:v>
                </c:pt>
                <c:pt idx="3">
                  <c:v>PREVENCION </c:v>
                </c:pt>
                <c:pt idx="4">
                  <c:v>INFORMACION RESERVADA</c:v>
                </c:pt>
                <c:pt idx="5">
                  <c:v>TOTAL </c:v>
                </c:pt>
              </c:strCache>
            </c:strRef>
          </c:cat>
          <c:val>
            <c:numRef>
              <c:f>'JULIO 2023'!$E$32:$E$37</c:f>
              <c:numCache>
                <c:formatCode>General</c:formatCode>
                <c:ptCount val="6"/>
                <c:pt idx="0">
                  <c:v>9</c:v>
                </c:pt>
                <c:pt idx="1">
                  <c:v>3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0-4BF4-815A-E5AFF4A6A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40553880"/>
        <c:axId val="340556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'JULIO 2023'!$C$32:$C$37</c15:sqref>
                        </c15:formulaRef>
                      </c:ext>
                    </c:extLst>
                    <c:strCache>
                      <c:ptCount val="6"/>
                      <c:pt idx="0">
                        <c:v>AFIRMATIVA</c:v>
                      </c:pt>
                      <c:pt idx="1">
                        <c:v>AFIRMATIVA-PARCIAL</c:v>
                      </c:pt>
                      <c:pt idx="2">
                        <c:v>NEGATIVA INX.</c:v>
                      </c:pt>
                      <c:pt idx="3">
                        <c:v>PREVENCION </c:v>
                      </c:pt>
                      <c:pt idx="4">
                        <c:v>INFORMACION RESERVADA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'JULIO 2023'!$D$32:$D$37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A30-4BF4-815A-E5AFF4A6AB0B}"/>
                  </c:ext>
                </c:extLst>
              </c15:ser>
            </c15:filteredBarSeries>
          </c:ext>
        </c:extLst>
      </c:barChart>
      <c:catAx>
        <c:axId val="34055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0556624"/>
        <c:crosses val="autoZero"/>
        <c:auto val="1"/>
        <c:lblAlgn val="ctr"/>
        <c:lblOffset val="100"/>
        <c:noMultiLvlLbl val="0"/>
      </c:catAx>
      <c:valAx>
        <c:axId val="34055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0553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INFORMACION</a:t>
            </a:r>
            <a:r>
              <a:rPr lang="es-MX" i="1" baseline="0"/>
              <a:t> SOLICITADA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2023'!$C$47:$C$51</c:f>
              <c:strCache>
                <c:ptCount val="5"/>
                <c:pt idx="0">
                  <c:v>INFORMACION FUNDAMENTAL </c:v>
                </c:pt>
                <c:pt idx="1">
                  <c:v>INFORMACION ORDINARIA </c:v>
                </c:pt>
                <c:pt idx="2">
                  <c:v>INFORMACION RESERVADA </c:v>
                </c:pt>
                <c:pt idx="3">
                  <c:v>INFORMACION CONFIDENCIAL </c:v>
                </c:pt>
                <c:pt idx="4">
                  <c:v>TOTAL </c:v>
                </c:pt>
              </c:strCache>
            </c:strRef>
          </c:cat>
          <c:val>
            <c:numRef>
              <c:f>'JULIO 2023'!$E$47:$E$51</c:f>
              <c:numCache>
                <c:formatCode>General</c:formatCode>
                <c:ptCount val="5"/>
                <c:pt idx="0">
                  <c:v>1</c:v>
                </c:pt>
                <c:pt idx="1">
                  <c:v>20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8-4671-97A4-D61F5645D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49918248"/>
        <c:axId val="349920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'JULIO 2023'!$C$47:$C$51</c15:sqref>
                        </c15:formulaRef>
                      </c:ext>
                    </c:extLst>
                    <c:strCache>
                      <c:ptCount val="5"/>
                      <c:pt idx="0">
                        <c:v>INFORMACION FUNDAMENTAL </c:v>
                      </c:pt>
                      <c:pt idx="1">
                        <c:v>INFORMACION ORDINARIA </c:v>
                      </c:pt>
                      <c:pt idx="2">
                        <c:v>INFORMACION RESERVADA </c:v>
                      </c:pt>
                      <c:pt idx="3">
                        <c:v>INFORMACION CONFIDENCIAL 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'JULIO 2023'!$D$47:$D$51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7B8-4671-97A4-D61F5645D985}"/>
                  </c:ext>
                </c:extLst>
              </c15:ser>
            </c15:filteredBarSeries>
          </c:ext>
        </c:extLst>
      </c:barChart>
      <c:catAx>
        <c:axId val="349918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920992"/>
        <c:crosses val="autoZero"/>
        <c:auto val="1"/>
        <c:lblAlgn val="ctr"/>
        <c:lblOffset val="100"/>
        <c:noMultiLvlLbl val="0"/>
      </c:catAx>
      <c:valAx>
        <c:axId val="34992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9918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MEDIOS</a:t>
            </a:r>
            <a:r>
              <a:rPr lang="es-MX" i="1" baseline="0"/>
              <a:t> DE ACCESO 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'JULIO 2023'!$C$60:$C$65</c:f>
              <c:strCache>
                <c:ptCount val="6"/>
                <c:pt idx="0">
                  <c:v>CONSULTA DIRECTA PERSONAL</c:v>
                </c:pt>
                <c:pt idx="1">
                  <c:v>CONSULTA DIRECTA ELECTRONICA</c:v>
                </c:pt>
                <c:pt idx="2">
                  <c:v>REPRODUCCION DE DOCUMENTOS </c:v>
                </c:pt>
                <c:pt idx="3">
                  <c:v>ELABORACION DE INFORMES ESPECIFICOS </c:v>
                </c:pt>
                <c:pt idx="4">
                  <c:v>COMBINACION DE LAS ANTERIORES</c:v>
                </c:pt>
                <c:pt idx="5">
                  <c:v>TOTAL </c:v>
                </c:pt>
              </c:strCache>
            </c:strRef>
          </c:cat>
          <c:val>
            <c:numRef>
              <c:f>'JULIO 2023'!$E$60:$E$65</c:f>
              <c:numCache>
                <c:formatCode>General</c:formatCode>
                <c:ptCount val="6"/>
                <c:pt idx="0">
                  <c:v>2</c:v>
                </c:pt>
                <c:pt idx="1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B-48AC-8BFC-3A58196A3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340559760"/>
        <c:axId val="3405581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'JULIO 2023'!$C$60:$C$65</c15:sqref>
                        </c15:formulaRef>
                      </c:ext>
                    </c:extLst>
                    <c:strCache>
                      <c:ptCount val="6"/>
                      <c:pt idx="0">
                        <c:v>CONSULTA DIRECTA PERSONAL</c:v>
                      </c:pt>
                      <c:pt idx="1">
                        <c:v>CONSULTA DIRECTA ELECTRONICA</c:v>
                      </c:pt>
                      <c:pt idx="2">
                        <c:v>REPRODUCCION DE DOCUMENTOS </c:v>
                      </c:pt>
                      <c:pt idx="3">
                        <c:v>ELABORACION DE INFORMES ESPECIFICOS </c:v>
                      </c:pt>
                      <c:pt idx="4">
                        <c:v>COMBINACION DE LAS ANTERIORES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'JULIO 2023'!$D$60:$D$65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6FB-48AC-8BFC-3A58196A38B8}"/>
                  </c:ext>
                </c:extLst>
              </c15:ser>
            </c15:filteredBarSeries>
          </c:ext>
        </c:extLst>
      </c:barChart>
      <c:catAx>
        <c:axId val="34055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0558192"/>
        <c:crosses val="autoZero"/>
        <c:auto val="1"/>
        <c:lblAlgn val="ctr"/>
        <c:lblOffset val="100"/>
        <c:noMultiLvlLbl val="0"/>
      </c:catAx>
      <c:valAx>
        <c:axId val="34055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055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SOLICITUDES</a:t>
            </a:r>
            <a:r>
              <a:rPr lang="en-US" baseline="0"/>
              <a:t> POR GENERO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'JULIO 2023'!$H$70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477-4306-B287-378274A9052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477-4306-B287-378274A9052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3477-4306-B287-378274A9052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3477-4306-B287-378274A905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'JULIO 2023'!$B$71:$B$74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'JULIO 2023'!$H$71:$H$74</c:f>
              <c:numCache>
                <c:formatCode>0</c:formatCode>
                <c:ptCount val="4"/>
                <c:pt idx="0">
                  <c:v>9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77-4306-B287-378274A9052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MEDIOS</a:t>
            </a:r>
            <a:r>
              <a:rPr lang="es-MX" i="1" baseline="0"/>
              <a:t> DE ACCESO</a:t>
            </a:r>
            <a:r>
              <a:rPr lang="es-MX" baseline="0"/>
              <a:t> 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2023'!$C$60:$C$65</c:f>
              <c:strCache>
                <c:ptCount val="6"/>
                <c:pt idx="0">
                  <c:v>CONSULTA DIRECTA PERSONAL</c:v>
                </c:pt>
                <c:pt idx="1">
                  <c:v>CONSULTA DIRECTA ELECTRONICA</c:v>
                </c:pt>
                <c:pt idx="2">
                  <c:v>REPRODUCCION DE DOCUMENTOS </c:v>
                </c:pt>
                <c:pt idx="3">
                  <c:v>ELABORACION DE INFORMES ESPECIFICOS </c:v>
                </c:pt>
                <c:pt idx="4">
                  <c:v>COMBINACION DE LAS ANTERIORES</c:v>
                </c:pt>
                <c:pt idx="5">
                  <c:v>TOTAL </c:v>
                </c:pt>
              </c:strCache>
            </c:strRef>
          </c:cat>
          <c:val>
            <c:numRef>
              <c:f>'ENERO 2023'!$E$60:$E$65</c:f>
              <c:numCache>
                <c:formatCode>General</c:formatCode>
                <c:ptCount val="6"/>
                <c:pt idx="0">
                  <c:v>8</c:v>
                </c:pt>
                <c:pt idx="1">
                  <c:v>42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7-40D9-960F-76749F5FC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75227504"/>
        <c:axId val="2752286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'ENERO 2023'!$C$60:$C$65</c15:sqref>
                        </c15:formulaRef>
                      </c:ext>
                    </c:extLst>
                    <c:strCache>
                      <c:ptCount val="6"/>
                      <c:pt idx="0">
                        <c:v>CONSULTA DIRECTA PERSONAL</c:v>
                      </c:pt>
                      <c:pt idx="1">
                        <c:v>CONSULTA DIRECTA ELECTRONICA</c:v>
                      </c:pt>
                      <c:pt idx="2">
                        <c:v>REPRODUCCION DE DOCUMENTOS </c:v>
                      </c:pt>
                      <c:pt idx="3">
                        <c:v>ELABORACION DE INFORMES ESPECIFICOS </c:v>
                      </c:pt>
                      <c:pt idx="4">
                        <c:v>COMBINACION DE LAS ANTERIORES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'ENERO 2023'!$D$60:$D$65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D77-40D9-960F-76749F5FC96C}"/>
                  </c:ext>
                </c:extLst>
              </c15:ser>
            </c15:filteredBarSeries>
          </c:ext>
        </c:extLst>
      </c:barChart>
      <c:catAx>
        <c:axId val="27522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228680"/>
        <c:crosses val="autoZero"/>
        <c:auto val="1"/>
        <c:lblAlgn val="ctr"/>
        <c:lblOffset val="100"/>
        <c:noMultiLvlLbl val="0"/>
      </c:catAx>
      <c:valAx>
        <c:axId val="27522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22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POR GENERO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1B2-4318-BB43-052C4A6A369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86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86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1B2-4318-BB43-052C4A6A369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shade val="86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86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86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1B2-4318-BB43-052C4A6A369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shade val="58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58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1B2-4318-BB43-052C4A6A36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'ENERO 2023'!$B$71:$B$74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'ENERO 2023'!$H$71:$H$74</c:f>
              <c:numCache>
                <c:formatCode>0</c:formatCode>
                <c:ptCount val="4"/>
                <c:pt idx="0">
                  <c:v>9</c:v>
                </c:pt>
                <c:pt idx="1">
                  <c:v>28</c:v>
                </c:pt>
                <c:pt idx="2">
                  <c:v>13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B2-4318-BB43-052C4A6A369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RECIBIDAS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2023'!$C$18:$C$22</c:f>
              <c:strCache>
                <c:ptCount val="5"/>
                <c:pt idx="0">
                  <c:v>UTIP</c:v>
                </c:pt>
                <c:pt idx="1">
                  <c:v>PNT</c:v>
                </c:pt>
                <c:pt idx="2">
                  <c:v>DERIVADA </c:v>
                </c:pt>
                <c:pt idx="3">
                  <c:v>INCOMPETENCIA</c:v>
                </c:pt>
                <c:pt idx="4">
                  <c:v>TOTAL </c:v>
                </c:pt>
              </c:strCache>
            </c:strRef>
          </c:cat>
          <c:val>
            <c:numRef>
              <c:f>'FEBRERO 2023'!$E$18:$E$22</c:f>
              <c:numCache>
                <c:formatCode>General</c:formatCode>
                <c:ptCount val="5"/>
                <c:pt idx="0">
                  <c:v>6</c:v>
                </c:pt>
                <c:pt idx="1">
                  <c:v>35</c:v>
                </c:pt>
                <c:pt idx="2">
                  <c:v>15</c:v>
                </c:pt>
                <c:pt idx="3">
                  <c:v>0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7-4F00-8D1A-74C96149965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275230248"/>
        <c:axId val="275230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'FEBRERO 2023'!$C$18:$C$22</c15:sqref>
                        </c15:formulaRef>
                      </c:ext>
                    </c:extLst>
                    <c:strCache>
                      <c:ptCount val="5"/>
                      <c:pt idx="0">
                        <c:v>UTIP</c:v>
                      </c:pt>
                      <c:pt idx="1">
                        <c:v>PNT</c:v>
                      </c:pt>
                      <c:pt idx="2">
                        <c:v>DERIVADA </c:v>
                      </c:pt>
                      <c:pt idx="3">
                        <c:v>INCOMPETENCIA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'FEBRERO 2023'!$D$18:$D$22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907-4F00-8D1A-74C961499659}"/>
                  </c:ext>
                </c:extLst>
              </c15:ser>
            </c15:filteredBarSeries>
          </c:ext>
        </c:extLst>
      </c:barChart>
      <c:catAx>
        <c:axId val="27523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230640"/>
        <c:crosses val="autoZero"/>
        <c:auto val="1"/>
        <c:lblAlgn val="ctr"/>
        <c:lblOffset val="100"/>
        <c:noMultiLvlLbl val="0"/>
      </c:catAx>
      <c:valAx>
        <c:axId val="27523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230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SOLICITUDES</a:t>
            </a:r>
            <a:r>
              <a:rPr lang="es-MX" i="1" baseline="0"/>
              <a:t> RESUELTAS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2023'!$C$32:$C$37</c:f>
              <c:strCache>
                <c:ptCount val="6"/>
                <c:pt idx="0">
                  <c:v>AFIRMATIVA</c:v>
                </c:pt>
                <c:pt idx="1">
                  <c:v>AFIRMATIVA-PARCIAL</c:v>
                </c:pt>
                <c:pt idx="2">
                  <c:v>NEGATIVA INX.</c:v>
                </c:pt>
                <c:pt idx="3">
                  <c:v>PREVENCION </c:v>
                </c:pt>
                <c:pt idx="4">
                  <c:v>INFORMACION RESERVADA</c:v>
                </c:pt>
                <c:pt idx="5">
                  <c:v>TOTAL </c:v>
                </c:pt>
              </c:strCache>
            </c:strRef>
          </c:cat>
          <c:val>
            <c:numRef>
              <c:f>'FEBRERO 2023'!$E$32:$E$37</c:f>
              <c:numCache>
                <c:formatCode>General</c:formatCode>
                <c:ptCount val="6"/>
                <c:pt idx="0">
                  <c:v>18</c:v>
                </c:pt>
                <c:pt idx="1">
                  <c:v>4</c:v>
                </c:pt>
                <c:pt idx="2">
                  <c:v>34</c:v>
                </c:pt>
                <c:pt idx="3">
                  <c:v>0</c:v>
                </c:pt>
                <c:pt idx="4">
                  <c:v>0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20-4C12-889E-5A871C7F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75231424"/>
        <c:axId val="2121218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'FEBRERO 2023'!$C$32:$C$37</c15:sqref>
                        </c15:formulaRef>
                      </c:ext>
                    </c:extLst>
                    <c:strCache>
                      <c:ptCount val="6"/>
                      <c:pt idx="0">
                        <c:v>AFIRMATIVA</c:v>
                      </c:pt>
                      <c:pt idx="1">
                        <c:v>AFIRMATIVA-PARCIAL</c:v>
                      </c:pt>
                      <c:pt idx="2">
                        <c:v>NEGATIVA INX.</c:v>
                      </c:pt>
                      <c:pt idx="3">
                        <c:v>PREVENCION </c:v>
                      </c:pt>
                      <c:pt idx="4">
                        <c:v>INFORMACION RESERVADA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'FEBRERO 2023'!$D$32:$D$37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E20-4C12-889E-5A871C7FFC49}"/>
                  </c:ext>
                </c:extLst>
              </c15:ser>
            </c15:filteredBarSeries>
          </c:ext>
        </c:extLst>
      </c:barChart>
      <c:catAx>
        <c:axId val="27523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121880"/>
        <c:crosses val="autoZero"/>
        <c:auto val="1"/>
        <c:lblAlgn val="ctr"/>
        <c:lblOffset val="100"/>
        <c:noMultiLvlLbl val="0"/>
      </c:catAx>
      <c:valAx>
        <c:axId val="21212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52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INFORMACION</a:t>
            </a:r>
            <a:r>
              <a:rPr lang="es-MX" i="1" baseline="0"/>
              <a:t> SOLICITADA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2023'!$C$47:$C$51</c:f>
              <c:strCache>
                <c:ptCount val="5"/>
                <c:pt idx="0">
                  <c:v>INFORMACION FUNDAMENTAL </c:v>
                </c:pt>
                <c:pt idx="1">
                  <c:v>INFORMACION ORDINARIA </c:v>
                </c:pt>
                <c:pt idx="2">
                  <c:v>INFORMACION RESERVADA </c:v>
                </c:pt>
                <c:pt idx="3">
                  <c:v>INFORMACION CONFIDENCIAL </c:v>
                </c:pt>
                <c:pt idx="4">
                  <c:v>TOTAL </c:v>
                </c:pt>
              </c:strCache>
            </c:strRef>
          </c:cat>
          <c:val>
            <c:numRef>
              <c:f>'FEBRERO 2023'!$E$47:$E$51</c:f>
              <c:numCache>
                <c:formatCode>General</c:formatCode>
                <c:ptCount val="5"/>
                <c:pt idx="0">
                  <c:v>24</c:v>
                </c:pt>
                <c:pt idx="1">
                  <c:v>32</c:v>
                </c:pt>
                <c:pt idx="2">
                  <c:v>0</c:v>
                </c:pt>
                <c:pt idx="3">
                  <c:v>0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8-40D0-9CC8-F16F0CF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12117384"/>
        <c:axId val="2121169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'FEBRERO 2023'!$C$47:$C$51</c15:sqref>
                        </c15:formulaRef>
                      </c:ext>
                    </c:extLst>
                    <c:strCache>
                      <c:ptCount val="5"/>
                      <c:pt idx="0">
                        <c:v>INFORMACION FUNDAMENTAL </c:v>
                      </c:pt>
                      <c:pt idx="1">
                        <c:v>INFORMACION ORDINARIA </c:v>
                      </c:pt>
                      <c:pt idx="2">
                        <c:v>INFORMACION RESERVADA </c:v>
                      </c:pt>
                      <c:pt idx="3">
                        <c:v>INFORMACION CONFIDENCIAL </c:v>
                      </c:pt>
                      <c:pt idx="4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'FEBRERO 2023'!$D$47:$D$51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FA8-40D0-9CC8-F16F0CF71C5D}"/>
                  </c:ext>
                </c:extLst>
              </c15:ser>
            </c15:filteredBarSeries>
          </c:ext>
        </c:extLst>
      </c:barChart>
      <c:catAx>
        <c:axId val="21211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116992"/>
        <c:crosses val="autoZero"/>
        <c:auto val="1"/>
        <c:lblAlgn val="ctr"/>
        <c:lblOffset val="100"/>
        <c:noMultiLvlLbl val="0"/>
      </c:catAx>
      <c:valAx>
        <c:axId val="21211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11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i="1"/>
              <a:t>MEDIOS</a:t>
            </a:r>
            <a:r>
              <a:rPr lang="es-MX" i="1" baseline="0"/>
              <a:t> DE ACCES0</a:t>
            </a:r>
            <a:endParaRPr lang="es-MX" i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'FEBRERO 2023'!$C$60:$C$65</c:f>
              <c:strCache>
                <c:ptCount val="6"/>
                <c:pt idx="0">
                  <c:v>CONSULTA DIRECTA PERSONAL</c:v>
                </c:pt>
                <c:pt idx="1">
                  <c:v>CONSULTA DIRECTA ELECTRONICA</c:v>
                </c:pt>
                <c:pt idx="2">
                  <c:v>REPRODUCCION DE DOCUMENTOS </c:v>
                </c:pt>
                <c:pt idx="3">
                  <c:v>ELABORACION DE INFORMES ESPECIFICOS </c:v>
                </c:pt>
                <c:pt idx="4">
                  <c:v>COMBINACION DE LAS ANTERIORES</c:v>
                </c:pt>
                <c:pt idx="5">
                  <c:v>TOTAL </c:v>
                </c:pt>
              </c:strCache>
            </c:strRef>
          </c:cat>
          <c:val>
            <c:numRef>
              <c:f>'FEBRERO 2023'!$E$60:$E$65</c:f>
              <c:numCache>
                <c:formatCode>General</c:formatCode>
                <c:ptCount val="6"/>
                <c:pt idx="0">
                  <c:v>4</c:v>
                </c:pt>
                <c:pt idx="1">
                  <c:v>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2-4966-9334-EBF56D4D0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12115816"/>
        <c:axId val="2121154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'FEBRERO 2023'!$C$60:$C$65</c15:sqref>
                        </c15:formulaRef>
                      </c:ext>
                    </c:extLst>
                    <c:strCache>
                      <c:ptCount val="6"/>
                      <c:pt idx="0">
                        <c:v>CONSULTA DIRECTA PERSONAL</c:v>
                      </c:pt>
                      <c:pt idx="1">
                        <c:v>CONSULTA DIRECTA ELECTRONICA</c:v>
                      </c:pt>
                      <c:pt idx="2">
                        <c:v>REPRODUCCION DE DOCUMENTOS </c:v>
                      </c:pt>
                      <c:pt idx="3">
                        <c:v>ELABORACION DE INFORMES ESPECIFICOS </c:v>
                      </c:pt>
                      <c:pt idx="4">
                        <c:v>COMBINACION DE LAS ANTERIORES</c:v>
                      </c:pt>
                      <c:pt idx="5">
                        <c:v>TOTAL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'FEBRERO 2023'!$D$60:$D$65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3B2-4966-9334-EBF56D4D0F85}"/>
                  </c:ext>
                </c:extLst>
              </c15:ser>
            </c15:filteredBarSeries>
          </c:ext>
        </c:extLst>
      </c:barChart>
      <c:catAx>
        <c:axId val="21211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115424"/>
        <c:crosses val="autoZero"/>
        <c:auto val="1"/>
        <c:lblAlgn val="ctr"/>
        <c:lblOffset val="100"/>
        <c:noMultiLvlLbl val="0"/>
      </c:catAx>
      <c:valAx>
        <c:axId val="21211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2115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6.xml"/><Relationship Id="rId7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image" Target="../media/image5.jpeg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6.xml"/><Relationship Id="rId7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image" Target="../media/image3.png"/><Relationship Id="rId7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image" Target="../media/image3.png"/><Relationship Id="rId7" Type="http://schemas.openxmlformats.org/officeDocument/2006/relationships/chart" Target="../charts/chart29.xml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image" Target="../media/image3.png"/><Relationship Id="rId7" Type="http://schemas.openxmlformats.org/officeDocument/2006/relationships/chart" Target="../charts/chart34.xml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1</xdr:row>
      <xdr:rowOff>9525</xdr:rowOff>
    </xdr:from>
    <xdr:to>
      <xdr:col>14</xdr:col>
      <xdr:colOff>581025</xdr:colOff>
      <xdr:row>7</xdr:row>
      <xdr:rowOff>148687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0" y="200025"/>
          <a:ext cx="2247900" cy="1282162"/>
        </a:xfrm>
        <a:prstGeom prst="rect">
          <a:avLst/>
        </a:prstGeom>
      </xdr:spPr>
    </xdr:pic>
    <xdr:clientData/>
  </xdr:twoCellAnchor>
  <xdr:twoCellAnchor editAs="oneCell">
    <xdr:from>
      <xdr:col>9</xdr:col>
      <xdr:colOff>419100</xdr:colOff>
      <xdr:row>1</xdr:row>
      <xdr:rowOff>19050</xdr:rowOff>
    </xdr:from>
    <xdr:to>
      <xdr:col>11</xdr:col>
      <xdr:colOff>266700</xdr:colOff>
      <xdr:row>7</xdr:row>
      <xdr:rowOff>7683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209550"/>
          <a:ext cx="1066800" cy="1131633"/>
        </a:xfrm>
        <a:prstGeom prst="rect">
          <a:avLst/>
        </a:prstGeom>
      </xdr:spPr>
    </xdr:pic>
    <xdr:clientData/>
  </xdr:twoCellAnchor>
  <xdr:twoCellAnchor>
    <xdr:from>
      <xdr:col>5</xdr:col>
      <xdr:colOff>904875</xdr:colOff>
      <xdr:row>13</xdr:row>
      <xdr:rowOff>23812</xdr:rowOff>
    </xdr:from>
    <xdr:to>
      <xdr:col>13</xdr:col>
      <xdr:colOff>285750</xdr:colOff>
      <xdr:row>24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914400</xdr:colOff>
      <xdr:row>26</xdr:row>
      <xdr:rowOff>128587</xdr:rowOff>
    </xdr:from>
    <xdr:to>
      <xdr:col>13</xdr:col>
      <xdr:colOff>295275</xdr:colOff>
      <xdr:row>38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914400</xdr:colOff>
      <xdr:row>43</xdr:row>
      <xdr:rowOff>23812</xdr:rowOff>
    </xdr:from>
    <xdr:to>
      <xdr:col>13</xdr:col>
      <xdr:colOff>295275</xdr:colOff>
      <xdr:row>51</xdr:row>
      <xdr:rowOff>119062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19050</xdr:colOff>
      <xdr:row>57</xdr:row>
      <xdr:rowOff>61912</xdr:rowOff>
    </xdr:from>
    <xdr:to>
      <xdr:col>13</xdr:col>
      <xdr:colOff>323850</xdr:colOff>
      <xdr:row>63</xdr:row>
      <xdr:rowOff>357187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428625</xdr:colOff>
      <xdr:row>65</xdr:row>
      <xdr:rowOff>23812</xdr:rowOff>
    </xdr:from>
    <xdr:to>
      <xdr:col>17</xdr:col>
      <xdr:colOff>28575</xdr:colOff>
      <xdr:row>77</xdr:row>
      <xdr:rowOff>57150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38100</xdr:rowOff>
    </xdr:from>
    <xdr:to>
      <xdr:col>4</xdr:col>
      <xdr:colOff>1362075</xdr:colOff>
      <xdr:row>9</xdr:row>
      <xdr:rowOff>55014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8100"/>
          <a:ext cx="4467225" cy="1731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1</xdr:row>
      <xdr:rowOff>9525</xdr:rowOff>
    </xdr:from>
    <xdr:to>
      <xdr:col>13</xdr:col>
      <xdr:colOff>304801</xdr:colOff>
      <xdr:row>7</xdr:row>
      <xdr:rowOff>148687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00025"/>
          <a:ext cx="1800226" cy="1282162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171451</xdr:colOff>
      <xdr:row>0</xdr:row>
      <xdr:rowOff>123825</xdr:rowOff>
    </xdr:from>
    <xdr:to>
      <xdr:col>10</xdr:col>
      <xdr:colOff>371475</xdr:colOff>
      <xdr:row>7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6" y="123825"/>
          <a:ext cx="1419224" cy="1247775"/>
        </a:xfrm>
        <a:prstGeom prst="rect">
          <a:avLst/>
        </a:prstGeom>
      </xdr:spPr>
    </xdr:pic>
    <xdr:clientData/>
  </xdr:twoCellAnchor>
  <xdr:twoCellAnchor>
    <xdr:from>
      <xdr:col>5</xdr:col>
      <xdr:colOff>914400</xdr:colOff>
      <xdr:row>12</xdr:row>
      <xdr:rowOff>185737</xdr:rowOff>
    </xdr:from>
    <xdr:to>
      <xdr:col>13</xdr:col>
      <xdr:colOff>295275</xdr:colOff>
      <xdr:row>24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28</xdr:row>
      <xdr:rowOff>4762</xdr:rowOff>
    </xdr:from>
    <xdr:to>
      <xdr:col>13</xdr:col>
      <xdr:colOff>323850</xdr:colOff>
      <xdr:row>39</xdr:row>
      <xdr:rowOff>28575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28575</xdr:colOff>
      <xdr:row>43</xdr:row>
      <xdr:rowOff>90487</xdr:rowOff>
    </xdr:from>
    <xdr:to>
      <xdr:col>13</xdr:col>
      <xdr:colOff>333375</xdr:colOff>
      <xdr:row>51</xdr:row>
      <xdr:rowOff>4762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9525</xdr:colOff>
      <xdr:row>56</xdr:row>
      <xdr:rowOff>14287</xdr:rowOff>
    </xdr:from>
    <xdr:to>
      <xdr:col>13</xdr:col>
      <xdr:colOff>314325</xdr:colOff>
      <xdr:row>63</xdr:row>
      <xdr:rowOff>252412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57150</xdr:rowOff>
    </xdr:from>
    <xdr:to>
      <xdr:col>4</xdr:col>
      <xdr:colOff>1503825</xdr:colOff>
      <xdr:row>9</xdr:row>
      <xdr:rowOff>74064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57150"/>
          <a:ext cx="4608975" cy="1731414"/>
        </a:xfrm>
        <a:prstGeom prst="rect">
          <a:avLst/>
        </a:prstGeom>
      </xdr:spPr>
    </xdr:pic>
    <xdr:clientData/>
  </xdr:twoCellAnchor>
  <xdr:twoCellAnchor>
    <xdr:from>
      <xdr:col>9</xdr:col>
      <xdr:colOff>400050</xdr:colOff>
      <xdr:row>66</xdr:row>
      <xdr:rowOff>4762</xdr:rowOff>
    </xdr:from>
    <xdr:to>
      <xdr:col>17</xdr:col>
      <xdr:colOff>0</xdr:colOff>
      <xdr:row>77</xdr:row>
      <xdr:rowOff>152400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0</xdr:row>
      <xdr:rowOff>28575</xdr:rowOff>
    </xdr:from>
    <xdr:to>
      <xdr:col>13</xdr:col>
      <xdr:colOff>533400</xdr:colOff>
      <xdr:row>7</xdr:row>
      <xdr:rowOff>120112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28575"/>
          <a:ext cx="2057400" cy="1425037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476251</xdr:colOff>
      <xdr:row>0</xdr:row>
      <xdr:rowOff>66676</xdr:rowOff>
    </xdr:from>
    <xdr:to>
      <xdr:col>10</xdr:col>
      <xdr:colOff>371475</xdr:colOff>
      <xdr:row>7</xdr:row>
      <xdr:rowOff>28576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6" y="66676"/>
          <a:ext cx="1114424" cy="12954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4762</xdr:rowOff>
    </xdr:from>
    <xdr:to>
      <xdr:col>13</xdr:col>
      <xdr:colOff>304800</xdr:colOff>
      <xdr:row>24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</xdr:colOff>
      <xdr:row>26</xdr:row>
      <xdr:rowOff>185737</xdr:rowOff>
    </xdr:from>
    <xdr:to>
      <xdr:col>13</xdr:col>
      <xdr:colOff>314325</xdr:colOff>
      <xdr:row>38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43</xdr:row>
      <xdr:rowOff>4762</xdr:rowOff>
    </xdr:from>
    <xdr:to>
      <xdr:col>13</xdr:col>
      <xdr:colOff>304800</xdr:colOff>
      <xdr:row>51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19050</xdr:colOff>
      <xdr:row>56</xdr:row>
      <xdr:rowOff>185737</xdr:rowOff>
    </xdr:from>
    <xdr:to>
      <xdr:col>13</xdr:col>
      <xdr:colOff>323850</xdr:colOff>
      <xdr:row>63</xdr:row>
      <xdr:rowOff>242887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361950</xdr:colOff>
      <xdr:row>66</xdr:row>
      <xdr:rowOff>14287</xdr:rowOff>
    </xdr:from>
    <xdr:to>
      <xdr:col>16</xdr:col>
      <xdr:colOff>666750</xdr:colOff>
      <xdr:row>79</xdr:row>
      <xdr:rowOff>52387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9525</xdr:rowOff>
    </xdr:from>
    <xdr:to>
      <xdr:col>4</xdr:col>
      <xdr:colOff>1503825</xdr:colOff>
      <xdr:row>9</xdr:row>
      <xdr:rowOff>26439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9525"/>
          <a:ext cx="4608975" cy="17314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200024</xdr:colOff>
      <xdr:row>1</xdr:row>
      <xdr:rowOff>9525</xdr:rowOff>
    </xdr:from>
    <xdr:to>
      <xdr:col>13</xdr:col>
      <xdr:colOff>266699</xdr:colOff>
      <xdr:row>7</xdr:row>
      <xdr:rowOff>148687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49" y="200025"/>
          <a:ext cx="1895475" cy="1282162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</xdr:row>
      <xdr:rowOff>57151</xdr:rowOff>
    </xdr:from>
    <xdr:to>
      <xdr:col>10</xdr:col>
      <xdr:colOff>352425</xdr:colOff>
      <xdr:row>7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6" y="247651"/>
          <a:ext cx="962024" cy="1085850"/>
        </a:xfrm>
        <a:prstGeom prst="rect">
          <a:avLst/>
        </a:prstGeom>
      </xdr:spPr>
    </xdr:pic>
    <xdr:clientData/>
  </xdr:twoCellAnchor>
  <xdr:twoCellAnchor>
    <xdr:from>
      <xdr:col>6</xdr:col>
      <xdr:colOff>9525</xdr:colOff>
      <xdr:row>13</xdr:row>
      <xdr:rowOff>14287</xdr:rowOff>
    </xdr:from>
    <xdr:to>
      <xdr:col>13</xdr:col>
      <xdr:colOff>314325</xdr:colOff>
      <xdr:row>23</xdr:row>
      <xdr:rowOff>85725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27</xdr:row>
      <xdr:rowOff>128587</xdr:rowOff>
    </xdr:from>
    <xdr:to>
      <xdr:col>13</xdr:col>
      <xdr:colOff>304800</xdr:colOff>
      <xdr:row>38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19050</xdr:colOff>
      <xdr:row>43</xdr:row>
      <xdr:rowOff>195262</xdr:rowOff>
    </xdr:from>
    <xdr:to>
      <xdr:col>13</xdr:col>
      <xdr:colOff>323850</xdr:colOff>
      <xdr:row>51</xdr:row>
      <xdr:rowOff>138112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19050</xdr:colOff>
      <xdr:row>56</xdr:row>
      <xdr:rowOff>195262</xdr:rowOff>
    </xdr:from>
    <xdr:to>
      <xdr:col>13</xdr:col>
      <xdr:colOff>323850</xdr:colOff>
      <xdr:row>63</xdr:row>
      <xdr:rowOff>271462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4</xdr:col>
      <xdr:colOff>1503825</xdr:colOff>
      <xdr:row>9</xdr:row>
      <xdr:rowOff>64539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47625"/>
          <a:ext cx="4608975" cy="1731414"/>
        </a:xfrm>
        <a:prstGeom prst="rect">
          <a:avLst/>
        </a:prstGeom>
      </xdr:spPr>
    </xdr:pic>
    <xdr:clientData/>
  </xdr:twoCellAnchor>
  <xdr:twoCellAnchor>
    <xdr:from>
      <xdr:col>9</xdr:col>
      <xdr:colOff>419100</xdr:colOff>
      <xdr:row>65</xdr:row>
      <xdr:rowOff>14287</xdr:rowOff>
    </xdr:from>
    <xdr:to>
      <xdr:col>17</xdr:col>
      <xdr:colOff>19050</xdr:colOff>
      <xdr:row>78</xdr:row>
      <xdr:rowOff>52387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200024</xdr:colOff>
      <xdr:row>1</xdr:row>
      <xdr:rowOff>9525</xdr:rowOff>
    </xdr:from>
    <xdr:to>
      <xdr:col>12</xdr:col>
      <xdr:colOff>571499</xdr:colOff>
      <xdr:row>7</xdr:row>
      <xdr:rowOff>148687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49" y="200025"/>
          <a:ext cx="1895475" cy="1282162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</xdr:row>
      <xdr:rowOff>57151</xdr:rowOff>
    </xdr:from>
    <xdr:to>
      <xdr:col>10</xdr:col>
      <xdr:colOff>200025</xdr:colOff>
      <xdr:row>7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6" y="247651"/>
          <a:ext cx="962024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4</xdr:col>
      <xdr:colOff>589425</xdr:colOff>
      <xdr:row>9</xdr:row>
      <xdr:rowOff>64539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7625"/>
          <a:ext cx="4608975" cy="1731414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13</xdr:row>
      <xdr:rowOff>23812</xdr:rowOff>
    </xdr:from>
    <xdr:to>
      <xdr:col>13</xdr:col>
      <xdr:colOff>304800</xdr:colOff>
      <xdr:row>25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47625</xdr:colOff>
      <xdr:row>27</xdr:row>
      <xdr:rowOff>176212</xdr:rowOff>
    </xdr:from>
    <xdr:to>
      <xdr:col>13</xdr:col>
      <xdr:colOff>352425</xdr:colOff>
      <xdr:row>38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914400</xdr:colOff>
      <xdr:row>43</xdr:row>
      <xdr:rowOff>52387</xdr:rowOff>
    </xdr:from>
    <xdr:to>
      <xdr:col>13</xdr:col>
      <xdr:colOff>295275</xdr:colOff>
      <xdr:row>51</xdr:row>
      <xdr:rowOff>100012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9525</xdr:colOff>
      <xdr:row>55</xdr:row>
      <xdr:rowOff>176212</xdr:rowOff>
    </xdr:from>
    <xdr:to>
      <xdr:col>13</xdr:col>
      <xdr:colOff>314325</xdr:colOff>
      <xdr:row>63</xdr:row>
      <xdr:rowOff>223837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381000</xdr:colOff>
      <xdr:row>65</xdr:row>
      <xdr:rowOff>157162</xdr:rowOff>
    </xdr:from>
    <xdr:to>
      <xdr:col>16</xdr:col>
      <xdr:colOff>685800</xdr:colOff>
      <xdr:row>79</xdr:row>
      <xdr:rowOff>4762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200024</xdr:colOff>
      <xdr:row>1</xdr:row>
      <xdr:rowOff>9525</xdr:rowOff>
    </xdr:from>
    <xdr:to>
      <xdr:col>14</xdr:col>
      <xdr:colOff>171450</xdr:colOff>
      <xdr:row>7</xdr:row>
      <xdr:rowOff>148687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49" y="200025"/>
          <a:ext cx="2409826" cy="1282162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</xdr:row>
      <xdr:rowOff>57151</xdr:rowOff>
    </xdr:from>
    <xdr:to>
      <xdr:col>10</xdr:col>
      <xdr:colOff>47625</xdr:colOff>
      <xdr:row>7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247651"/>
          <a:ext cx="116205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57150</xdr:rowOff>
    </xdr:from>
    <xdr:to>
      <xdr:col>4</xdr:col>
      <xdr:colOff>1276350</xdr:colOff>
      <xdr:row>9</xdr:row>
      <xdr:rowOff>74064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57150"/>
          <a:ext cx="4267200" cy="1731414"/>
        </a:xfrm>
        <a:prstGeom prst="rect">
          <a:avLst/>
        </a:prstGeom>
      </xdr:spPr>
    </xdr:pic>
    <xdr:clientData/>
  </xdr:twoCellAnchor>
  <xdr:twoCellAnchor>
    <xdr:from>
      <xdr:col>5</xdr:col>
      <xdr:colOff>723900</xdr:colOff>
      <xdr:row>12</xdr:row>
      <xdr:rowOff>66675</xdr:rowOff>
    </xdr:from>
    <xdr:to>
      <xdr:col>13</xdr:col>
      <xdr:colOff>104775</xdr:colOff>
      <xdr:row>24</xdr:row>
      <xdr:rowOff>157162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762000</xdr:colOff>
      <xdr:row>27</xdr:row>
      <xdr:rowOff>71437</xdr:rowOff>
    </xdr:from>
    <xdr:to>
      <xdr:col>13</xdr:col>
      <xdr:colOff>142875</xdr:colOff>
      <xdr:row>38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904875</xdr:colOff>
      <xdr:row>43</xdr:row>
      <xdr:rowOff>80961</xdr:rowOff>
    </xdr:from>
    <xdr:to>
      <xdr:col>13</xdr:col>
      <xdr:colOff>285750</xdr:colOff>
      <xdr:row>50</xdr:row>
      <xdr:rowOff>152399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55</xdr:row>
      <xdr:rowOff>185737</xdr:rowOff>
    </xdr:from>
    <xdr:to>
      <xdr:col>13</xdr:col>
      <xdr:colOff>304800</xdr:colOff>
      <xdr:row>63</xdr:row>
      <xdr:rowOff>357187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571500</xdr:colOff>
      <xdr:row>65</xdr:row>
      <xdr:rowOff>109537</xdr:rowOff>
    </xdr:from>
    <xdr:to>
      <xdr:col>17</xdr:col>
      <xdr:colOff>171450</xdr:colOff>
      <xdr:row>78</xdr:row>
      <xdr:rowOff>147637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200024</xdr:colOff>
      <xdr:row>1</xdr:row>
      <xdr:rowOff>9525</xdr:rowOff>
    </xdr:from>
    <xdr:to>
      <xdr:col>14</xdr:col>
      <xdr:colOff>571500</xdr:colOff>
      <xdr:row>7</xdr:row>
      <xdr:rowOff>148687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62949" y="200025"/>
          <a:ext cx="2809876" cy="1282162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476251</xdr:colOff>
      <xdr:row>1</xdr:row>
      <xdr:rowOff>57151</xdr:rowOff>
    </xdr:from>
    <xdr:to>
      <xdr:col>10</xdr:col>
      <xdr:colOff>1</xdr:colOff>
      <xdr:row>7</xdr:row>
      <xdr:rowOff>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6" y="247651"/>
          <a:ext cx="135255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4</xdr:col>
      <xdr:colOff>1400175</xdr:colOff>
      <xdr:row>9</xdr:row>
      <xdr:rowOff>64539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7625"/>
          <a:ext cx="4505325" cy="1731414"/>
        </a:xfrm>
        <a:prstGeom prst="rect">
          <a:avLst/>
        </a:prstGeom>
      </xdr:spPr>
    </xdr:pic>
    <xdr:clientData/>
  </xdr:twoCellAnchor>
  <xdr:twoCellAnchor>
    <xdr:from>
      <xdr:col>5</xdr:col>
      <xdr:colOff>847725</xdr:colOff>
      <xdr:row>12</xdr:row>
      <xdr:rowOff>147636</xdr:rowOff>
    </xdr:from>
    <xdr:to>
      <xdr:col>13</xdr:col>
      <xdr:colOff>228600</xdr:colOff>
      <xdr:row>23</xdr:row>
      <xdr:rowOff>142874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876300</xdr:colOff>
      <xdr:row>25</xdr:row>
      <xdr:rowOff>176212</xdr:rowOff>
    </xdr:from>
    <xdr:to>
      <xdr:col>13</xdr:col>
      <xdr:colOff>257175</xdr:colOff>
      <xdr:row>39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19050</xdr:colOff>
      <xdr:row>43</xdr:row>
      <xdr:rowOff>4762</xdr:rowOff>
    </xdr:from>
    <xdr:to>
      <xdr:col>13</xdr:col>
      <xdr:colOff>323850</xdr:colOff>
      <xdr:row>51</xdr:row>
      <xdr:rowOff>90487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904875</xdr:colOff>
      <xdr:row>57</xdr:row>
      <xdr:rowOff>85724</xdr:rowOff>
    </xdr:from>
    <xdr:to>
      <xdr:col>13</xdr:col>
      <xdr:colOff>285750</xdr:colOff>
      <xdr:row>63</xdr:row>
      <xdr:rowOff>233361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381000</xdr:colOff>
      <xdr:row>65</xdr:row>
      <xdr:rowOff>14287</xdr:rowOff>
    </xdr:from>
    <xdr:to>
      <xdr:col>16</xdr:col>
      <xdr:colOff>685800</xdr:colOff>
      <xdr:row>77</xdr:row>
      <xdr:rowOff>133350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Q76"/>
  <sheetViews>
    <sheetView tabSelected="1" view="pageBreakPreview" zoomScale="60" zoomScaleNormal="100" workbookViewId="0">
      <selection activeCell="C79" sqref="C79"/>
    </sheetView>
  </sheetViews>
  <sheetFormatPr defaultColWidth="9.140625" defaultRowHeight="15" x14ac:dyDescent="0.25"/>
  <cols>
    <col min="2" max="2" width="12.7109375" customWidth="1"/>
    <col min="3" max="3" width="11.5703125" customWidth="1"/>
    <col min="4" max="4" width="13.140625" customWidth="1"/>
    <col min="5" max="5" width="25.42578125" customWidth="1"/>
    <col min="6" max="6" width="13.85546875" customWidth="1"/>
    <col min="17" max="17" width="10.5703125" customWidth="1"/>
  </cols>
  <sheetData>
    <row r="7" spans="2:17" x14ac:dyDescent="0.25">
      <c r="B7" s="43" t="s">
        <v>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2:17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2:17" x14ac:dyDescent="0.2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2:17" x14ac:dyDescent="0.25">
      <c r="B10" s="44" t="s">
        <v>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15" customHeight="1" x14ac:dyDescent="0.25">
      <c r="B12" s="44" t="s">
        <v>37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2:17" ht="15" customHeight="1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5" spans="2:17" ht="15.75" thickBot="1" x14ac:dyDescent="0.3"/>
    <row r="16" spans="2:17" x14ac:dyDescent="0.25">
      <c r="B16" s="32" t="s">
        <v>2</v>
      </c>
      <c r="C16" s="33"/>
      <c r="D16" s="33"/>
      <c r="E16" s="34"/>
    </row>
    <row r="17" spans="2:5" ht="15.75" thickBot="1" x14ac:dyDescent="0.3">
      <c r="B17" s="35"/>
      <c r="C17" s="36"/>
      <c r="D17" s="36"/>
      <c r="E17" s="37"/>
    </row>
    <row r="18" spans="2:5" ht="15.75" thickBot="1" x14ac:dyDescent="0.3">
      <c r="B18" s="1">
        <v>1</v>
      </c>
      <c r="C18" s="38" t="s">
        <v>3</v>
      </c>
      <c r="D18" s="39"/>
      <c r="E18" s="2">
        <v>8</v>
      </c>
    </row>
    <row r="19" spans="2:5" ht="15.75" thickBot="1" x14ac:dyDescent="0.3">
      <c r="B19" s="1">
        <v>2</v>
      </c>
      <c r="C19" s="38" t="s">
        <v>4</v>
      </c>
      <c r="D19" s="39"/>
      <c r="E19" s="2">
        <v>31</v>
      </c>
    </row>
    <row r="20" spans="2:5" ht="15.75" thickBot="1" x14ac:dyDescent="0.3">
      <c r="B20" s="3">
        <v>3</v>
      </c>
      <c r="C20" s="38" t="s">
        <v>5</v>
      </c>
      <c r="D20" s="39"/>
      <c r="E20" s="2">
        <v>12</v>
      </c>
    </row>
    <row r="21" spans="2:5" ht="20.25" customHeight="1" thickBot="1" x14ac:dyDescent="0.3">
      <c r="B21" s="1">
        <v>4</v>
      </c>
      <c r="C21" s="38" t="s">
        <v>6</v>
      </c>
      <c r="D21" s="39"/>
      <c r="E21" s="2">
        <v>1</v>
      </c>
    </row>
    <row r="22" spans="2:5" ht="15.75" thickBot="1" x14ac:dyDescent="0.3">
      <c r="B22" s="4"/>
      <c r="C22" s="30" t="s">
        <v>7</v>
      </c>
      <c r="D22" s="31"/>
      <c r="E22" s="5">
        <f>SUM(E18+E19+E20-E21)</f>
        <v>50</v>
      </c>
    </row>
    <row r="29" spans="2:5" ht="15.75" thickBot="1" x14ac:dyDescent="0.3"/>
    <row r="30" spans="2:5" x14ac:dyDescent="0.25">
      <c r="B30" s="32" t="s">
        <v>8</v>
      </c>
      <c r="C30" s="33"/>
      <c r="D30" s="33"/>
      <c r="E30" s="34"/>
    </row>
    <row r="31" spans="2:5" ht="15.75" thickBot="1" x14ac:dyDescent="0.3">
      <c r="B31" s="35"/>
      <c r="C31" s="36"/>
      <c r="D31" s="36"/>
      <c r="E31" s="37"/>
    </row>
    <row r="32" spans="2:5" ht="15.75" thickBot="1" x14ac:dyDescent="0.3">
      <c r="B32" s="1">
        <v>1</v>
      </c>
      <c r="C32" s="38" t="s">
        <v>9</v>
      </c>
      <c r="D32" s="39"/>
      <c r="E32" s="2">
        <v>15</v>
      </c>
    </row>
    <row r="33" spans="2:5" ht="15.75" thickBot="1" x14ac:dyDescent="0.3">
      <c r="B33" s="1">
        <v>2</v>
      </c>
      <c r="C33" s="38" t="s">
        <v>10</v>
      </c>
      <c r="D33" s="39"/>
      <c r="E33" s="2">
        <v>12</v>
      </c>
    </row>
    <row r="34" spans="2:5" ht="15.75" thickBot="1" x14ac:dyDescent="0.3">
      <c r="B34" s="3">
        <v>3</v>
      </c>
      <c r="C34" s="38" t="s">
        <v>11</v>
      </c>
      <c r="D34" s="39"/>
      <c r="E34" s="2">
        <v>23</v>
      </c>
    </row>
    <row r="35" spans="2:5" ht="15.75" thickBot="1" x14ac:dyDescent="0.3">
      <c r="B35" s="1">
        <v>4</v>
      </c>
      <c r="C35" s="38" t="s">
        <v>12</v>
      </c>
      <c r="D35" s="39"/>
      <c r="E35" s="2">
        <v>0</v>
      </c>
    </row>
    <row r="36" spans="2:5" ht="15.75" thickBot="1" x14ac:dyDescent="0.3">
      <c r="B36" s="2">
        <v>5</v>
      </c>
      <c r="C36" s="40" t="s">
        <v>13</v>
      </c>
      <c r="D36" s="29"/>
      <c r="E36" s="2">
        <v>0</v>
      </c>
    </row>
    <row r="37" spans="2:5" ht="15.75" thickBot="1" x14ac:dyDescent="0.3">
      <c r="B37" s="4"/>
      <c r="C37" s="41" t="s">
        <v>7</v>
      </c>
      <c r="D37" s="42"/>
      <c r="E37" s="5">
        <f>SUM(E32:E36)</f>
        <v>50</v>
      </c>
    </row>
    <row r="44" spans="2:5" ht="15.75" thickBot="1" x14ac:dyDescent="0.3"/>
    <row r="45" spans="2:5" x14ac:dyDescent="0.25">
      <c r="B45" s="32" t="s">
        <v>14</v>
      </c>
      <c r="C45" s="33"/>
      <c r="D45" s="33"/>
      <c r="E45" s="34"/>
    </row>
    <row r="46" spans="2:5" ht="15.75" thickBot="1" x14ac:dyDescent="0.3">
      <c r="B46" s="35"/>
      <c r="C46" s="36"/>
      <c r="D46" s="36"/>
      <c r="E46" s="37"/>
    </row>
    <row r="47" spans="2:5" ht="35.25" customHeight="1" thickBot="1" x14ac:dyDescent="0.3">
      <c r="B47" s="1">
        <v>1</v>
      </c>
      <c r="C47" s="28" t="s">
        <v>15</v>
      </c>
      <c r="D47" s="29"/>
      <c r="E47" s="6">
        <v>7</v>
      </c>
    </row>
    <row r="48" spans="2:5" ht="37.5" customHeight="1" thickBot="1" x14ac:dyDescent="0.3">
      <c r="B48" s="1">
        <v>2</v>
      </c>
      <c r="C48" s="28" t="s">
        <v>16</v>
      </c>
      <c r="D48" s="29"/>
      <c r="E48" s="2">
        <v>43</v>
      </c>
    </row>
    <row r="49" spans="2:5" ht="36.75" customHeight="1" thickBot="1" x14ac:dyDescent="0.3">
      <c r="B49" s="3">
        <v>3</v>
      </c>
      <c r="C49" s="28" t="s">
        <v>17</v>
      </c>
      <c r="D49" s="29"/>
      <c r="E49" s="2">
        <v>0</v>
      </c>
    </row>
    <row r="50" spans="2:5" ht="36.75" customHeight="1" thickBot="1" x14ac:dyDescent="0.3">
      <c r="B50" s="1">
        <v>4</v>
      </c>
      <c r="C50" s="28" t="s">
        <v>18</v>
      </c>
      <c r="D50" s="29"/>
      <c r="E50" s="7">
        <v>0</v>
      </c>
    </row>
    <row r="51" spans="2:5" ht="15.75" thickBot="1" x14ac:dyDescent="0.3">
      <c r="B51" s="4"/>
      <c r="C51" s="30" t="s">
        <v>7</v>
      </c>
      <c r="D51" s="31"/>
      <c r="E51" s="5">
        <f>SUM(E47:E50)</f>
        <v>50</v>
      </c>
    </row>
    <row r="57" spans="2:5" ht="15.75" thickBot="1" x14ac:dyDescent="0.3"/>
    <row r="58" spans="2:5" x14ac:dyDescent="0.25">
      <c r="B58" s="32" t="s">
        <v>19</v>
      </c>
      <c r="C58" s="33"/>
      <c r="D58" s="33"/>
      <c r="E58" s="34"/>
    </row>
    <row r="59" spans="2:5" ht="15.75" thickBot="1" x14ac:dyDescent="0.3">
      <c r="B59" s="35"/>
      <c r="C59" s="36"/>
      <c r="D59" s="36"/>
      <c r="E59" s="37"/>
    </row>
    <row r="60" spans="2:5" ht="34.5" customHeight="1" thickBot="1" x14ac:dyDescent="0.3">
      <c r="B60" s="1">
        <v>1</v>
      </c>
      <c r="C60" s="28" t="s">
        <v>20</v>
      </c>
      <c r="D60" s="29"/>
      <c r="E60" s="2">
        <v>8</v>
      </c>
    </row>
    <row r="61" spans="2:5" ht="38.25" customHeight="1" thickBot="1" x14ac:dyDescent="0.3">
      <c r="B61" s="1">
        <v>2</v>
      </c>
      <c r="C61" s="28" t="s">
        <v>21</v>
      </c>
      <c r="D61" s="29"/>
      <c r="E61" s="2">
        <v>42</v>
      </c>
    </row>
    <row r="62" spans="2:5" ht="35.25" customHeight="1" thickBot="1" x14ac:dyDescent="0.3">
      <c r="B62" s="3">
        <v>3</v>
      </c>
      <c r="C62" s="28" t="s">
        <v>22</v>
      </c>
      <c r="D62" s="29"/>
      <c r="E62" s="2">
        <v>0</v>
      </c>
    </row>
    <row r="63" spans="2:5" ht="54" customHeight="1" thickBot="1" x14ac:dyDescent="0.3">
      <c r="B63" s="1">
        <v>4</v>
      </c>
      <c r="C63" s="28" t="s">
        <v>23</v>
      </c>
      <c r="D63" s="29"/>
      <c r="E63" s="7">
        <v>0</v>
      </c>
    </row>
    <row r="64" spans="2:5" ht="47.25" customHeight="1" thickBot="1" x14ac:dyDescent="0.3">
      <c r="B64" s="2">
        <v>5</v>
      </c>
      <c r="C64" s="28" t="s">
        <v>24</v>
      </c>
      <c r="D64" s="29"/>
      <c r="E64" s="7">
        <v>0</v>
      </c>
    </row>
    <row r="65" spans="2:9" ht="15.75" thickBot="1" x14ac:dyDescent="0.3">
      <c r="B65" s="4"/>
      <c r="C65" s="30" t="s">
        <v>7</v>
      </c>
      <c r="D65" s="31"/>
      <c r="E65" s="5">
        <f>SUM(E60:E64)</f>
        <v>50</v>
      </c>
    </row>
    <row r="69" spans="2:9" ht="18.75" thickBot="1" x14ac:dyDescent="0.3">
      <c r="B69" s="27" t="s">
        <v>25</v>
      </c>
      <c r="C69" s="27"/>
      <c r="D69" s="27"/>
      <c r="E69" s="27"/>
      <c r="F69" s="27"/>
      <c r="G69" s="27"/>
      <c r="H69" s="27"/>
      <c r="I69" s="27"/>
    </row>
    <row r="70" spans="2:9" ht="16.5" thickBot="1" x14ac:dyDescent="0.3">
      <c r="B70" s="8" t="s">
        <v>26</v>
      </c>
      <c r="C70" s="9" t="s">
        <v>3</v>
      </c>
      <c r="D70" s="9" t="s">
        <v>27</v>
      </c>
      <c r="E70" s="9" t="s">
        <v>28</v>
      </c>
      <c r="F70" s="9" t="s">
        <v>29</v>
      </c>
      <c r="G70" s="9" t="s">
        <v>30</v>
      </c>
      <c r="H70" s="9" t="s">
        <v>31</v>
      </c>
      <c r="I70" s="10" t="s">
        <v>32</v>
      </c>
    </row>
    <row r="71" spans="2:9" x14ac:dyDescent="0.25">
      <c r="B71" s="11" t="s">
        <v>33</v>
      </c>
      <c r="C71" s="12">
        <v>2</v>
      </c>
      <c r="D71" s="12">
        <v>5</v>
      </c>
      <c r="E71" s="12"/>
      <c r="F71" s="12">
        <v>2</v>
      </c>
      <c r="G71" s="12">
        <v>0</v>
      </c>
      <c r="H71" s="13">
        <f>SUM(C71:G71)</f>
        <v>9</v>
      </c>
      <c r="I71" s="14">
        <f>AVERAGE(H71/H76*100)</f>
        <v>18</v>
      </c>
    </row>
    <row r="72" spans="2:9" x14ac:dyDescent="0.25">
      <c r="B72" s="15" t="s">
        <v>34</v>
      </c>
      <c r="C72" s="16">
        <v>6</v>
      </c>
      <c r="D72" s="16">
        <v>16</v>
      </c>
      <c r="E72" s="16"/>
      <c r="F72" s="17">
        <v>6</v>
      </c>
      <c r="G72" s="17">
        <v>0</v>
      </c>
      <c r="H72" s="13">
        <f>SUM(C72:G72)</f>
        <v>28</v>
      </c>
      <c r="I72" s="14">
        <f>AVERAGE(H72/H76*100)</f>
        <v>56.000000000000007</v>
      </c>
    </row>
    <row r="73" spans="2:9" ht="25.5" x14ac:dyDescent="0.25">
      <c r="B73" s="18" t="s">
        <v>35</v>
      </c>
      <c r="C73" s="19"/>
      <c r="D73" s="19">
        <v>10</v>
      </c>
      <c r="E73" s="19"/>
      <c r="F73" s="19">
        <v>3</v>
      </c>
      <c r="G73" s="19">
        <v>0</v>
      </c>
      <c r="H73" s="13">
        <f>SUM(C73:G73)</f>
        <v>13</v>
      </c>
      <c r="I73" s="14">
        <f>AVERAGE(H73/H76*100)</f>
        <v>26</v>
      </c>
    </row>
    <row r="74" spans="2:9" ht="15.75" thickBot="1" x14ac:dyDescent="0.3">
      <c r="B74" s="20" t="s">
        <v>36</v>
      </c>
      <c r="C74" s="21">
        <v>0</v>
      </c>
      <c r="D74" s="21">
        <v>0</v>
      </c>
      <c r="E74" s="21">
        <v>0</v>
      </c>
      <c r="F74" s="22">
        <v>0</v>
      </c>
      <c r="G74" s="22">
        <v>0</v>
      </c>
      <c r="H74" s="23">
        <f>SUM(C74:G74)</f>
        <v>0</v>
      </c>
      <c r="I74" s="14">
        <f>AVERAGE(H74/H76*100)</f>
        <v>0</v>
      </c>
    </row>
    <row r="75" spans="2:9" ht="15.75" thickBot="1" x14ac:dyDescent="0.3"/>
    <row r="76" spans="2:9" ht="15.75" thickBot="1" x14ac:dyDescent="0.3">
      <c r="B76" s="24" t="s">
        <v>31</v>
      </c>
      <c r="C76" s="25">
        <f t="shared" ref="C76:H76" si="0">SUM(C71:C75)</f>
        <v>8</v>
      </c>
      <c r="D76" s="25">
        <f t="shared" si="0"/>
        <v>31</v>
      </c>
      <c r="E76" s="25">
        <f t="shared" si="0"/>
        <v>0</v>
      </c>
      <c r="F76" s="25">
        <f t="shared" si="0"/>
        <v>11</v>
      </c>
      <c r="G76" s="25">
        <f t="shared" si="0"/>
        <v>0</v>
      </c>
      <c r="H76" s="25">
        <f t="shared" si="0"/>
        <v>50</v>
      </c>
      <c r="I76" s="26">
        <f>SUM(I71:I75)</f>
        <v>100</v>
      </c>
    </row>
  </sheetData>
  <mergeCells count="30">
    <mergeCell ref="C19:D19"/>
    <mergeCell ref="B7:Q9"/>
    <mergeCell ref="B10:Q11"/>
    <mergeCell ref="B12:Q13"/>
    <mergeCell ref="B16:E17"/>
    <mergeCell ref="C18:D18"/>
    <mergeCell ref="C47:D47"/>
    <mergeCell ref="C20:D20"/>
    <mergeCell ref="C21:D21"/>
    <mergeCell ref="C22:D22"/>
    <mergeCell ref="B30:E31"/>
    <mergeCell ref="C32:D32"/>
    <mergeCell ref="C33:D33"/>
    <mergeCell ref="C34:D34"/>
    <mergeCell ref="C35:D35"/>
    <mergeCell ref="C36:D36"/>
    <mergeCell ref="C37:D37"/>
    <mergeCell ref="B45:E46"/>
    <mergeCell ref="B69:I69"/>
    <mergeCell ref="C48:D48"/>
    <mergeCell ref="C49:D49"/>
    <mergeCell ref="C50:D50"/>
    <mergeCell ref="C51:D51"/>
    <mergeCell ref="B58:E59"/>
    <mergeCell ref="C60:D60"/>
    <mergeCell ref="C61:D61"/>
    <mergeCell ref="C62:D62"/>
    <mergeCell ref="C63:D63"/>
    <mergeCell ref="C64:D64"/>
    <mergeCell ref="C65:D65"/>
  </mergeCells>
  <pageMargins left="0.70866141732283472" right="0.70866141732283472" top="0.74803149606299213" bottom="0.74803149606299213" header="0.31496062992125984" footer="0.31496062992125984"/>
  <pageSetup paperSize="66" scale="125" fitToHeight="0" orientation="landscape" horizontalDpi="0" verticalDpi="0" r:id="rId1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Q76"/>
  <sheetViews>
    <sheetView view="pageBreakPreview" topLeftCell="A43" zoomScale="60" zoomScaleNormal="100" workbookViewId="0">
      <selection activeCell="C90" sqref="C90"/>
    </sheetView>
  </sheetViews>
  <sheetFormatPr defaultColWidth="9.140625" defaultRowHeight="15" x14ac:dyDescent="0.25"/>
  <cols>
    <col min="2" max="2" width="12.7109375" customWidth="1"/>
    <col min="3" max="3" width="11.5703125" customWidth="1"/>
    <col min="4" max="4" width="13.140625" customWidth="1"/>
    <col min="5" max="5" width="25.42578125" customWidth="1"/>
    <col min="6" max="6" width="13.85546875" customWidth="1"/>
    <col min="17" max="17" width="10.5703125" customWidth="1"/>
  </cols>
  <sheetData>
    <row r="7" spans="2:17" x14ac:dyDescent="0.25">
      <c r="B7" s="43" t="s">
        <v>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2:17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2:17" x14ac:dyDescent="0.2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2:17" x14ac:dyDescent="0.25">
      <c r="B10" s="44" t="s">
        <v>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15" customHeight="1" x14ac:dyDescent="0.25">
      <c r="B12" s="44" t="s">
        <v>38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2:17" ht="15" customHeight="1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5" spans="2:17" ht="15.75" thickBot="1" x14ac:dyDescent="0.3"/>
    <row r="16" spans="2:17" x14ac:dyDescent="0.25">
      <c r="B16" s="32" t="s">
        <v>2</v>
      </c>
      <c r="C16" s="33"/>
      <c r="D16" s="33"/>
      <c r="E16" s="34"/>
    </row>
    <row r="17" spans="2:5" ht="15.75" thickBot="1" x14ac:dyDescent="0.3">
      <c r="B17" s="35"/>
      <c r="C17" s="36"/>
      <c r="D17" s="36"/>
      <c r="E17" s="37"/>
    </row>
    <row r="18" spans="2:5" ht="15.75" thickBot="1" x14ac:dyDescent="0.3">
      <c r="B18" s="1">
        <v>1</v>
      </c>
      <c r="C18" s="38" t="s">
        <v>3</v>
      </c>
      <c r="D18" s="39"/>
      <c r="E18" s="2">
        <v>6</v>
      </c>
    </row>
    <row r="19" spans="2:5" ht="15.75" thickBot="1" x14ac:dyDescent="0.3">
      <c r="B19" s="1">
        <v>2</v>
      </c>
      <c r="C19" s="38" t="s">
        <v>4</v>
      </c>
      <c r="D19" s="39"/>
      <c r="E19" s="2">
        <v>35</v>
      </c>
    </row>
    <row r="20" spans="2:5" ht="15.75" thickBot="1" x14ac:dyDescent="0.3">
      <c r="B20" s="3">
        <v>3</v>
      </c>
      <c r="C20" s="38" t="s">
        <v>5</v>
      </c>
      <c r="D20" s="39"/>
      <c r="E20" s="2">
        <v>15</v>
      </c>
    </row>
    <row r="21" spans="2:5" ht="15.75" thickBot="1" x14ac:dyDescent="0.3">
      <c r="B21" s="1">
        <v>4</v>
      </c>
      <c r="C21" s="38" t="s">
        <v>6</v>
      </c>
      <c r="D21" s="39"/>
      <c r="E21" s="2">
        <v>0</v>
      </c>
    </row>
    <row r="22" spans="2:5" ht="15.75" thickBot="1" x14ac:dyDescent="0.3">
      <c r="B22" s="4"/>
      <c r="C22" s="30" t="s">
        <v>7</v>
      </c>
      <c r="D22" s="31"/>
      <c r="E22" s="5">
        <f>SUM(E18:E21)</f>
        <v>56</v>
      </c>
    </row>
    <row r="29" spans="2:5" ht="15.75" thickBot="1" x14ac:dyDescent="0.3"/>
    <row r="30" spans="2:5" x14ac:dyDescent="0.25">
      <c r="B30" s="32" t="s">
        <v>8</v>
      </c>
      <c r="C30" s="33"/>
      <c r="D30" s="33"/>
      <c r="E30" s="34"/>
    </row>
    <row r="31" spans="2:5" ht="15.75" thickBot="1" x14ac:dyDescent="0.3">
      <c r="B31" s="35"/>
      <c r="C31" s="36"/>
      <c r="D31" s="36"/>
      <c r="E31" s="37"/>
    </row>
    <row r="32" spans="2:5" ht="15.75" thickBot="1" x14ac:dyDescent="0.3">
      <c r="B32" s="1">
        <v>1</v>
      </c>
      <c r="C32" s="38" t="s">
        <v>9</v>
      </c>
      <c r="D32" s="39"/>
      <c r="E32" s="2">
        <v>18</v>
      </c>
    </row>
    <row r="33" spans="2:5" ht="15.75" thickBot="1" x14ac:dyDescent="0.3">
      <c r="B33" s="1">
        <v>2</v>
      </c>
      <c r="C33" s="38" t="s">
        <v>10</v>
      </c>
      <c r="D33" s="39"/>
      <c r="E33" s="2">
        <v>4</v>
      </c>
    </row>
    <row r="34" spans="2:5" ht="15.75" thickBot="1" x14ac:dyDescent="0.3">
      <c r="B34" s="3">
        <v>3</v>
      </c>
      <c r="C34" s="38" t="s">
        <v>11</v>
      </c>
      <c r="D34" s="39"/>
      <c r="E34" s="2">
        <v>34</v>
      </c>
    </row>
    <row r="35" spans="2:5" ht="15.75" thickBot="1" x14ac:dyDescent="0.3">
      <c r="B35" s="1">
        <v>4</v>
      </c>
      <c r="C35" s="38" t="s">
        <v>12</v>
      </c>
      <c r="D35" s="39"/>
      <c r="E35" s="2">
        <v>0</v>
      </c>
    </row>
    <row r="36" spans="2:5" ht="15.75" thickBot="1" x14ac:dyDescent="0.3">
      <c r="B36" s="2">
        <v>5</v>
      </c>
      <c r="C36" s="40" t="s">
        <v>13</v>
      </c>
      <c r="D36" s="29"/>
      <c r="E36" s="2">
        <v>0</v>
      </c>
    </row>
    <row r="37" spans="2:5" ht="15.75" thickBot="1" x14ac:dyDescent="0.3">
      <c r="B37" s="4"/>
      <c r="C37" s="41" t="s">
        <v>7</v>
      </c>
      <c r="D37" s="42"/>
      <c r="E37" s="5">
        <f>SUM(E32:E36)</f>
        <v>56</v>
      </c>
    </row>
    <row r="44" spans="2:5" ht="15.75" thickBot="1" x14ac:dyDescent="0.3"/>
    <row r="45" spans="2:5" x14ac:dyDescent="0.25">
      <c r="B45" s="32" t="s">
        <v>14</v>
      </c>
      <c r="C45" s="33"/>
      <c r="D45" s="33"/>
      <c r="E45" s="34"/>
    </row>
    <row r="46" spans="2:5" ht="15.75" thickBot="1" x14ac:dyDescent="0.3">
      <c r="B46" s="35"/>
      <c r="C46" s="36"/>
      <c r="D46" s="36"/>
      <c r="E46" s="37"/>
    </row>
    <row r="47" spans="2:5" ht="36" customHeight="1" thickBot="1" x14ac:dyDescent="0.3">
      <c r="B47" s="1">
        <v>1</v>
      </c>
      <c r="C47" s="28" t="s">
        <v>15</v>
      </c>
      <c r="D47" s="29"/>
      <c r="E47" s="6">
        <v>24</v>
      </c>
    </row>
    <row r="48" spans="2:5" ht="36.75" customHeight="1" thickBot="1" x14ac:dyDescent="0.3">
      <c r="B48" s="1">
        <v>2</v>
      </c>
      <c r="C48" s="28" t="s">
        <v>16</v>
      </c>
      <c r="D48" s="29"/>
      <c r="E48" s="2">
        <v>32</v>
      </c>
    </row>
    <row r="49" spans="2:5" ht="37.5" customHeight="1" thickBot="1" x14ac:dyDescent="0.3">
      <c r="B49" s="3">
        <v>3</v>
      </c>
      <c r="C49" s="28" t="s">
        <v>17</v>
      </c>
      <c r="D49" s="29"/>
      <c r="E49" s="2">
        <v>0</v>
      </c>
    </row>
    <row r="50" spans="2:5" ht="50.25" customHeight="1" thickBot="1" x14ac:dyDescent="0.3">
      <c r="B50" s="1">
        <v>4</v>
      </c>
      <c r="C50" s="28" t="s">
        <v>18</v>
      </c>
      <c r="D50" s="29"/>
      <c r="E50" s="7">
        <v>0</v>
      </c>
    </row>
    <row r="51" spans="2:5" ht="15.75" thickBot="1" x14ac:dyDescent="0.3">
      <c r="B51" s="4"/>
      <c r="C51" s="30" t="s">
        <v>7</v>
      </c>
      <c r="D51" s="31"/>
      <c r="E51" s="5">
        <f>SUM(E47:E50)</f>
        <v>56</v>
      </c>
    </row>
    <row r="57" spans="2:5" ht="15.75" thickBot="1" x14ac:dyDescent="0.3"/>
    <row r="58" spans="2:5" x14ac:dyDescent="0.25">
      <c r="B58" s="32" t="s">
        <v>19</v>
      </c>
      <c r="C58" s="33"/>
      <c r="D58" s="33"/>
      <c r="E58" s="34"/>
    </row>
    <row r="59" spans="2:5" ht="15.75" thickBot="1" x14ac:dyDescent="0.3">
      <c r="B59" s="35"/>
      <c r="C59" s="36"/>
      <c r="D59" s="36"/>
      <c r="E59" s="37"/>
    </row>
    <row r="60" spans="2:5" ht="34.5" customHeight="1" thickBot="1" x14ac:dyDescent="0.3">
      <c r="B60" s="1">
        <v>1</v>
      </c>
      <c r="C60" s="28" t="s">
        <v>20</v>
      </c>
      <c r="D60" s="29"/>
      <c r="E60" s="2">
        <v>4</v>
      </c>
    </row>
    <row r="61" spans="2:5" ht="33" customHeight="1" thickBot="1" x14ac:dyDescent="0.3">
      <c r="B61" s="1">
        <v>2</v>
      </c>
      <c r="C61" s="28" t="s">
        <v>21</v>
      </c>
      <c r="D61" s="29"/>
      <c r="E61" s="2">
        <v>52</v>
      </c>
    </row>
    <row r="62" spans="2:5" ht="35.25" customHeight="1" thickBot="1" x14ac:dyDescent="0.3">
      <c r="B62" s="3">
        <v>3</v>
      </c>
      <c r="C62" s="28" t="s">
        <v>22</v>
      </c>
      <c r="D62" s="29"/>
      <c r="E62" s="2">
        <v>0</v>
      </c>
    </row>
    <row r="63" spans="2:5" ht="48" customHeight="1" thickBot="1" x14ac:dyDescent="0.3">
      <c r="B63" s="1">
        <v>4</v>
      </c>
      <c r="C63" s="28" t="s">
        <v>23</v>
      </c>
      <c r="D63" s="29"/>
      <c r="E63" s="7">
        <v>0</v>
      </c>
    </row>
    <row r="64" spans="2:5" ht="42.75" customHeight="1" thickBot="1" x14ac:dyDescent="0.3">
      <c r="B64" s="2">
        <v>5</v>
      </c>
      <c r="C64" s="28" t="s">
        <v>24</v>
      </c>
      <c r="D64" s="29"/>
      <c r="E64" s="7">
        <v>0</v>
      </c>
    </row>
    <row r="65" spans="2:9" ht="15.75" thickBot="1" x14ac:dyDescent="0.3">
      <c r="B65" s="4"/>
      <c r="C65" s="30" t="s">
        <v>7</v>
      </c>
      <c r="D65" s="31"/>
      <c r="E65" s="5">
        <f>SUM(E60:E64)</f>
        <v>56</v>
      </c>
    </row>
    <row r="69" spans="2:9" ht="18.75" thickBot="1" x14ac:dyDescent="0.3">
      <c r="B69" s="27" t="s">
        <v>25</v>
      </c>
      <c r="C69" s="27"/>
      <c r="D69" s="27"/>
      <c r="E69" s="27"/>
      <c r="F69" s="27"/>
      <c r="G69" s="27"/>
      <c r="H69" s="27"/>
      <c r="I69" s="27"/>
    </row>
    <row r="70" spans="2:9" ht="16.5" thickBot="1" x14ac:dyDescent="0.3">
      <c r="B70" s="8" t="s">
        <v>26</v>
      </c>
      <c r="C70" s="9" t="s">
        <v>3</v>
      </c>
      <c r="D70" s="9" t="s">
        <v>27</v>
      </c>
      <c r="E70" s="9" t="s">
        <v>28</v>
      </c>
      <c r="F70" s="9" t="s">
        <v>29</v>
      </c>
      <c r="G70" s="9" t="s">
        <v>30</v>
      </c>
      <c r="H70" s="9" t="s">
        <v>31</v>
      </c>
      <c r="I70" s="10" t="s">
        <v>32</v>
      </c>
    </row>
    <row r="71" spans="2:9" x14ac:dyDescent="0.25">
      <c r="B71" s="11" t="s">
        <v>33</v>
      </c>
      <c r="C71" s="12">
        <v>2</v>
      </c>
      <c r="D71" s="12">
        <v>4</v>
      </c>
      <c r="E71" s="12"/>
      <c r="F71" s="12">
        <v>3</v>
      </c>
      <c r="G71" s="12">
        <v>0</v>
      </c>
      <c r="H71" s="13">
        <f>SUM(C71:G71)</f>
        <v>9</v>
      </c>
      <c r="I71" s="14">
        <f>AVERAGE(H71/H76*100)</f>
        <v>16.071428571428573</v>
      </c>
    </row>
    <row r="72" spans="2:9" x14ac:dyDescent="0.25">
      <c r="B72" s="15" t="s">
        <v>34</v>
      </c>
      <c r="C72" s="16">
        <v>4</v>
      </c>
      <c r="D72" s="16">
        <v>21</v>
      </c>
      <c r="E72" s="16"/>
      <c r="F72" s="17">
        <v>8</v>
      </c>
      <c r="G72" s="17">
        <v>0</v>
      </c>
      <c r="H72" s="13">
        <f>SUM(C72:G72)</f>
        <v>33</v>
      </c>
      <c r="I72" s="14">
        <f>AVERAGE(H72/H76*100)</f>
        <v>58.928571428571431</v>
      </c>
    </row>
    <row r="73" spans="2:9" ht="25.5" x14ac:dyDescent="0.25">
      <c r="B73" s="18" t="s">
        <v>35</v>
      </c>
      <c r="C73" s="19"/>
      <c r="D73" s="19">
        <v>10</v>
      </c>
      <c r="E73" s="19"/>
      <c r="F73" s="19">
        <v>4</v>
      </c>
      <c r="G73" s="19">
        <v>0</v>
      </c>
      <c r="H73" s="13">
        <f>SUM(C73:G73)</f>
        <v>14</v>
      </c>
      <c r="I73" s="14">
        <f>AVERAGE(H73/H76*100)</f>
        <v>25</v>
      </c>
    </row>
    <row r="74" spans="2:9" ht="15.75" thickBot="1" x14ac:dyDescent="0.3">
      <c r="B74" s="20" t="s">
        <v>36</v>
      </c>
      <c r="C74" s="21">
        <v>0</v>
      </c>
      <c r="D74" s="21">
        <v>0</v>
      </c>
      <c r="E74" s="21">
        <v>0</v>
      </c>
      <c r="F74" s="22">
        <v>0</v>
      </c>
      <c r="G74" s="22">
        <v>0</v>
      </c>
      <c r="H74" s="23">
        <f>SUM(C74:G74)</f>
        <v>0</v>
      </c>
      <c r="I74" s="14">
        <f>AVERAGE(H74/H76*100)</f>
        <v>0</v>
      </c>
    </row>
    <row r="75" spans="2:9" ht="15.75" thickBot="1" x14ac:dyDescent="0.3"/>
    <row r="76" spans="2:9" ht="15.75" thickBot="1" x14ac:dyDescent="0.3">
      <c r="B76" s="24" t="s">
        <v>31</v>
      </c>
      <c r="C76" s="25">
        <f t="shared" ref="C76:H76" si="0">SUM(C71:C75)</f>
        <v>6</v>
      </c>
      <c r="D76" s="25">
        <f t="shared" si="0"/>
        <v>35</v>
      </c>
      <c r="E76" s="25">
        <f t="shared" si="0"/>
        <v>0</v>
      </c>
      <c r="F76" s="25">
        <f t="shared" si="0"/>
        <v>15</v>
      </c>
      <c r="G76" s="25">
        <f t="shared" si="0"/>
        <v>0</v>
      </c>
      <c r="H76" s="25">
        <f t="shared" si="0"/>
        <v>56</v>
      </c>
      <c r="I76" s="26">
        <f>SUM(I71:I75)</f>
        <v>100</v>
      </c>
    </row>
  </sheetData>
  <mergeCells count="30">
    <mergeCell ref="C19:D19"/>
    <mergeCell ref="B7:Q9"/>
    <mergeCell ref="B10:Q11"/>
    <mergeCell ref="B12:Q13"/>
    <mergeCell ref="B16:E17"/>
    <mergeCell ref="C18:D18"/>
    <mergeCell ref="C47:D47"/>
    <mergeCell ref="C20:D20"/>
    <mergeCell ref="C21:D21"/>
    <mergeCell ref="C22:D22"/>
    <mergeCell ref="B30:E31"/>
    <mergeCell ref="C32:D32"/>
    <mergeCell ref="C33:D33"/>
    <mergeCell ref="C34:D34"/>
    <mergeCell ref="C35:D35"/>
    <mergeCell ref="C36:D36"/>
    <mergeCell ref="C37:D37"/>
    <mergeCell ref="B45:E46"/>
    <mergeCell ref="B69:I69"/>
    <mergeCell ref="C48:D48"/>
    <mergeCell ref="C49:D49"/>
    <mergeCell ref="C50:D50"/>
    <mergeCell ref="C51:D51"/>
    <mergeCell ref="B58:E59"/>
    <mergeCell ref="C60:D60"/>
    <mergeCell ref="C61:D61"/>
    <mergeCell ref="C62:D62"/>
    <mergeCell ref="C63:D63"/>
    <mergeCell ref="C64:D64"/>
    <mergeCell ref="C65:D65"/>
  </mergeCells>
  <pageMargins left="0.70866141732283472" right="0.70866141732283472" top="0.74803149606299213" bottom="0.74803149606299213" header="0.31496062992125984" footer="0.31496062992125984"/>
  <pageSetup paperSize="66" scale="125" orientation="landscape" horizontalDpi="0" verticalDpi="0" r:id="rId1"/>
  <rowBreaks count="1" manualBreakCount="1">
    <brk id="4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Q76"/>
  <sheetViews>
    <sheetView view="pageBreakPreview" topLeftCell="A15" zoomScale="60" zoomScaleNormal="100" workbookViewId="0">
      <selection activeCell="E87" sqref="E87"/>
    </sheetView>
  </sheetViews>
  <sheetFormatPr defaultColWidth="9.140625" defaultRowHeight="15" x14ac:dyDescent="0.25"/>
  <cols>
    <col min="2" max="2" width="12.7109375" customWidth="1"/>
    <col min="3" max="3" width="11.5703125" customWidth="1"/>
    <col min="4" max="4" width="13.140625" customWidth="1"/>
    <col min="5" max="5" width="25.42578125" customWidth="1"/>
    <col min="6" max="6" width="13.85546875" customWidth="1"/>
    <col min="17" max="17" width="10.5703125" customWidth="1"/>
  </cols>
  <sheetData>
    <row r="7" spans="2:17" x14ac:dyDescent="0.25">
      <c r="B7" s="43" t="s">
        <v>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2:17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2:17" x14ac:dyDescent="0.2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2:17" x14ac:dyDescent="0.25">
      <c r="B10" s="44" t="s">
        <v>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15" customHeight="1" x14ac:dyDescent="0.25">
      <c r="B12" s="44" t="s">
        <v>39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2:17" ht="15" customHeight="1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5" spans="2:17" ht="15.75" thickBot="1" x14ac:dyDescent="0.3"/>
    <row r="16" spans="2:17" x14ac:dyDescent="0.25">
      <c r="B16" s="32" t="s">
        <v>2</v>
      </c>
      <c r="C16" s="33"/>
      <c r="D16" s="33"/>
      <c r="E16" s="34"/>
    </row>
    <row r="17" spans="2:5" ht="15.75" thickBot="1" x14ac:dyDescent="0.3">
      <c r="B17" s="35"/>
      <c r="C17" s="36"/>
      <c r="D17" s="36"/>
      <c r="E17" s="37"/>
    </row>
    <row r="18" spans="2:5" ht="15.75" thickBot="1" x14ac:dyDescent="0.3">
      <c r="B18" s="1">
        <v>1</v>
      </c>
      <c r="C18" s="38" t="s">
        <v>3</v>
      </c>
      <c r="D18" s="39"/>
      <c r="E18" s="2">
        <v>2</v>
      </c>
    </row>
    <row r="19" spans="2:5" ht="15.75" thickBot="1" x14ac:dyDescent="0.3">
      <c r="B19" s="1">
        <v>2</v>
      </c>
      <c r="C19" s="38" t="s">
        <v>4</v>
      </c>
      <c r="D19" s="39"/>
      <c r="E19" s="2">
        <v>33</v>
      </c>
    </row>
    <row r="20" spans="2:5" ht="15.75" thickBot="1" x14ac:dyDescent="0.3">
      <c r="B20" s="3">
        <v>3</v>
      </c>
      <c r="C20" s="38" t="s">
        <v>5</v>
      </c>
      <c r="D20" s="39"/>
      <c r="E20" s="2">
        <v>12</v>
      </c>
    </row>
    <row r="21" spans="2:5" ht="15.75" thickBot="1" x14ac:dyDescent="0.3">
      <c r="B21" s="1">
        <v>4</v>
      </c>
      <c r="C21" s="38" t="s">
        <v>6</v>
      </c>
      <c r="D21" s="39"/>
      <c r="E21" s="2">
        <v>0</v>
      </c>
    </row>
    <row r="22" spans="2:5" ht="15.75" thickBot="1" x14ac:dyDescent="0.3">
      <c r="B22" s="4"/>
      <c r="C22" s="30" t="s">
        <v>7</v>
      </c>
      <c r="D22" s="31"/>
      <c r="E22" s="5">
        <f>SUM(E18:E21)</f>
        <v>47</v>
      </c>
    </row>
    <row r="29" spans="2:5" ht="15.75" thickBot="1" x14ac:dyDescent="0.3"/>
    <row r="30" spans="2:5" x14ac:dyDescent="0.25">
      <c r="B30" s="32" t="s">
        <v>8</v>
      </c>
      <c r="C30" s="33"/>
      <c r="D30" s="33"/>
      <c r="E30" s="34"/>
    </row>
    <row r="31" spans="2:5" ht="15.75" thickBot="1" x14ac:dyDescent="0.3">
      <c r="B31" s="35"/>
      <c r="C31" s="36"/>
      <c r="D31" s="36"/>
      <c r="E31" s="37"/>
    </row>
    <row r="32" spans="2:5" ht="15.75" thickBot="1" x14ac:dyDescent="0.3">
      <c r="B32" s="1">
        <v>1</v>
      </c>
      <c r="C32" s="38" t="s">
        <v>9</v>
      </c>
      <c r="D32" s="39"/>
      <c r="E32" s="2">
        <v>14</v>
      </c>
    </row>
    <row r="33" spans="2:5" ht="15.75" thickBot="1" x14ac:dyDescent="0.3">
      <c r="B33" s="1">
        <v>2</v>
      </c>
      <c r="C33" s="38" t="s">
        <v>10</v>
      </c>
      <c r="D33" s="39"/>
      <c r="E33" s="2">
        <v>12</v>
      </c>
    </row>
    <row r="34" spans="2:5" ht="15.75" thickBot="1" x14ac:dyDescent="0.3">
      <c r="B34" s="3">
        <v>3</v>
      </c>
      <c r="C34" s="38" t="s">
        <v>11</v>
      </c>
      <c r="D34" s="39"/>
      <c r="E34" s="2">
        <v>21</v>
      </c>
    </row>
    <row r="35" spans="2:5" ht="15.75" thickBot="1" x14ac:dyDescent="0.3">
      <c r="B35" s="1">
        <v>4</v>
      </c>
      <c r="C35" s="38" t="s">
        <v>12</v>
      </c>
      <c r="D35" s="39"/>
      <c r="E35" s="2">
        <v>0</v>
      </c>
    </row>
    <row r="36" spans="2:5" ht="15.75" thickBot="1" x14ac:dyDescent="0.3">
      <c r="B36" s="2">
        <v>5</v>
      </c>
      <c r="C36" s="40" t="s">
        <v>13</v>
      </c>
      <c r="D36" s="29"/>
      <c r="E36" s="2">
        <v>0</v>
      </c>
    </row>
    <row r="37" spans="2:5" ht="15.75" thickBot="1" x14ac:dyDescent="0.3">
      <c r="B37" s="4"/>
      <c r="C37" s="41" t="s">
        <v>7</v>
      </c>
      <c r="D37" s="42"/>
      <c r="E37" s="5">
        <f>SUM(E32:E36)</f>
        <v>47</v>
      </c>
    </row>
    <row r="44" spans="2:5" ht="15.75" thickBot="1" x14ac:dyDescent="0.3"/>
    <row r="45" spans="2:5" x14ac:dyDescent="0.25">
      <c r="B45" s="32" t="s">
        <v>14</v>
      </c>
      <c r="C45" s="33"/>
      <c r="D45" s="33"/>
      <c r="E45" s="34"/>
    </row>
    <row r="46" spans="2:5" ht="15.75" thickBot="1" x14ac:dyDescent="0.3">
      <c r="B46" s="35"/>
      <c r="C46" s="36"/>
      <c r="D46" s="36"/>
      <c r="E46" s="37"/>
    </row>
    <row r="47" spans="2:5" ht="37.5" customHeight="1" thickBot="1" x14ac:dyDescent="0.3">
      <c r="B47" s="1">
        <v>1</v>
      </c>
      <c r="C47" s="28" t="s">
        <v>15</v>
      </c>
      <c r="D47" s="29"/>
      <c r="E47" s="6">
        <v>11</v>
      </c>
    </row>
    <row r="48" spans="2:5" ht="39" customHeight="1" thickBot="1" x14ac:dyDescent="0.3">
      <c r="B48" s="1">
        <v>2</v>
      </c>
      <c r="C48" s="28" t="s">
        <v>16</v>
      </c>
      <c r="D48" s="29"/>
      <c r="E48" s="2">
        <v>36</v>
      </c>
    </row>
    <row r="49" spans="2:5" ht="37.5" customHeight="1" thickBot="1" x14ac:dyDescent="0.3">
      <c r="B49" s="3">
        <v>3</v>
      </c>
      <c r="C49" s="28" t="s">
        <v>17</v>
      </c>
      <c r="D49" s="29"/>
      <c r="E49" s="2">
        <v>0</v>
      </c>
    </row>
    <row r="50" spans="2:5" ht="36.75" customHeight="1" thickBot="1" x14ac:dyDescent="0.3">
      <c r="B50" s="1">
        <v>4</v>
      </c>
      <c r="C50" s="28" t="s">
        <v>18</v>
      </c>
      <c r="D50" s="29"/>
      <c r="E50" s="7">
        <v>0</v>
      </c>
    </row>
    <row r="51" spans="2:5" ht="15.75" thickBot="1" x14ac:dyDescent="0.3">
      <c r="B51" s="4"/>
      <c r="C51" s="30" t="s">
        <v>7</v>
      </c>
      <c r="D51" s="31"/>
      <c r="E51" s="5">
        <f>SUM(E47:E50)</f>
        <v>47</v>
      </c>
    </row>
    <row r="57" spans="2:5" ht="15.75" thickBot="1" x14ac:dyDescent="0.3"/>
    <row r="58" spans="2:5" x14ac:dyDescent="0.25">
      <c r="B58" s="32" t="s">
        <v>19</v>
      </c>
      <c r="C58" s="33"/>
      <c r="D58" s="33"/>
      <c r="E58" s="34"/>
    </row>
    <row r="59" spans="2:5" ht="15.75" thickBot="1" x14ac:dyDescent="0.3">
      <c r="B59" s="35"/>
      <c r="C59" s="36"/>
      <c r="D59" s="36"/>
      <c r="E59" s="37"/>
    </row>
    <row r="60" spans="2:5" ht="34.5" customHeight="1" thickBot="1" x14ac:dyDescent="0.3">
      <c r="B60" s="1">
        <v>1</v>
      </c>
      <c r="C60" s="28" t="s">
        <v>20</v>
      </c>
      <c r="D60" s="29"/>
      <c r="E60" s="2">
        <v>2</v>
      </c>
    </row>
    <row r="61" spans="2:5" ht="40.5" customHeight="1" thickBot="1" x14ac:dyDescent="0.3">
      <c r="B61" s="1">
        <v>2</v>
      </c>
      <c r="C61" s="28" t="s">
        <v>21</v>
      </c>
      <c r="D61" s="29"/>
      <c r="E61" s="2">
        <v>45</v>
      </c>
    </row>
    <row r="62" spans="2:5" ht="41.25" customHeight="1" thickBot="1" x14ac:dyDescent="0.3">
      <c r="B62" s="3">
        <v>3</v>
      </c>
      <c r="C62" s="28" t="s">
        <v>22</v>
      </c>
      <c r="D62" s="29"/>
      <c r="E62" s="2">
        <v>0</v>
      </c>
    </row>
    <row r="63" spans="2:5" ht="48.75" customHeight="1" thickBot="1" x14ac:dyDescent="0.3">
      <c r="B63" s="1">
        <v>4</v>
      </c>
      <c r="C63" s="28" t="s">
        <v>23</v>
      </c>
      <c r="D63" s="29"/>
      <c r="E63" s="7">
        <v>0</v>
      </c>
    </row>
    <row r="64" spans="2:5" ht="45" customHeight="1" thickBot="1" x14ac:dyDescent="0.3">
      <c r="B64" s="2">
        <v>5</v>
      </c>
      <c r="C64" s="28" t="s">
        <v>24</v>
      </c>
      <c r="D64" s="29"/>
      <c r="E64" s="7">
        <v>0</v>
      </c>
    </row>
    <row r="65" spans="2:9" ht="15.75" thickBot="1" x14ac:dyDescent="0.3">
      <c r="B65" s="4"/>
      <c r="C65" s="30" t="s">
        <v>7</v>
      </c>
      <c r="D65" s="31"/>
      <c r="E65" s="5">
        <f>SUM(E60:E64)</f>
        <v>47</v>
      </c>
    </row>
    <row r="69" spans="2:9" ht="18.75" thickBot="1" x14ac:dyDescent="0.3">
      <c r="B69" s="27" t="s">
        <v>25</v>
      </c>
      <c r="C69" s="27"/>
      <c r="D69" s="27"/>
      <c r="E69" s="27"/>
      <c r="F69" s="27"/>
      <c r="G69" s="27"/>
      <c r="H69" s="27"/>
      <c r="I69" s="27"/>
    </row>
    <row r="70" spans="2:9" ht="16.5" thickBot="1" x14ac:dyDescent="0.3">
      <c r="B70" s="8" t="s">
        <v>26</v>
      </c>
      <c r="C70" s="9" t="s">
        <v>3</v>
      </c>
      <c r="D70" s="9" t="s">
        <v>27</v>
      </c>
      <c r="E70" s="9" t="s">
        <v>28</v>
      </c>
      <c r="F70" s="9" t="s">
        <v>29</v>
      </c>
      <c r="G70" s="9" t="s">
        <v>30</v>
      </c>
      <c r="H70" s="9" t="s">
        <v>31</v>
      </c>
      <c r="I70" s="10" t="s">
        <v>32</v>
      </c>
    </row>
    <row r="71" spans="2:9" x14ac:dyDescent="0.25">
      <c r="B71" s="11" t="s">
        <v>33</v>
      </c>
      <c r="C71" s="12">
        <v>1</v>
      </c>
      <c r="D71" s="12">
        <v>9</v>
      </c>
      <c r="E71" s="12"/>
      <c r="F71" s="12">
        <v>3</v>
      </c>
      <c r="G71" s="12">
        <v>0</v>
      </c>
      <c r="H71" s="13">
        <f>SUM(C71:G71)</f>
        <v>13</v>
      </c>
      <c r="I71" s="14">
        <f>AVERAGE(H71/H76*100)</f>
        <v>27.659574468085108</v>
      </c>
    </row>
    <row r="72" spans="2:9" x14ac:dyDescent="0.25">
      <c r="B72" s="15" t="s">
        <v>34</v>
      </c>
      <c r="C72" s="16">
        <v>1</v>
      </c>
      <c r="D72" s="16">
        <v>17</v>
      </c>
      <c r="E72" s="16"/>
      <c r="F72" s="17">
        <v>3</v>
      </c>
      <c r="G72" s="17">
        <v>0</v>
      </c>
      <c r="H72" s="13">
        <f>SUM(C72:G72)</f>
        <v>21</v>
      </c>
      <c r="I72" s="14">
        <f>AVERAGE(H72/H76*100)</f>
        <v>44.680851063829785</v>
      </c>
    </row>
    <row r="73" spans="2:9" ht="25.5" x14ac:dyDescent="0.25">
      <c r="B73" s="18" t="s">
        <v>35</v>
      </c>
      <c r="C73" s="19"/>
      <c r="D73" s="19">
        <v>7</v>
      </c>
      <c r="E73" s="19"/>
      <c r="F73" s="19">
        <v>6</v>
      </c>
      <c r="G73" s="19">
        <v>0</v>
      </c>
      <c r="H73" s="13">
        <f>SUM(C73:G73)</f>
        <v>13</v>
      </c>
      <c r="I73" s="14">
        <f>AVERAGE(H73/H76*100)</f>
        <v>27.659574468085108</v>
      </c>
    </row>
    <row r="74" spans="2:9" ht="15.75" thickBot="1" x14ac:dyDescent="0.3">
      <c r="B74" s="20" t="s">
        <v>36</v>
      </c>
      <c r="C74" s="21">
        <v>0</v>
      </c>
      <c r="D74" s="21">
        <v>0</v>
      </c>
      <c r="E74" s="21">
        <v>0</v>
      </c>
      <c r="F74" s="22">
        <v>0</v>
      </c>
      <c r="G74" s="22">
        <v>0</v>
      </c>
      <c r="H74" s="23">
        <f>SUM(C74:G74)</f>
        <v>0</v>
      </c>
      <c r="I74" s="14">
        <f>AVERAGE(H74/H76*100)</f>
        <v>0</v>
      </c>
    </row>
    <row r="75" spans="2:9" ht="15.75" thickBot="1" x14ac:dyDescent="0.3"/>
    <row r="76" spans="2:9" ht="15.75" thickBot="1" x14ac:dyDescent="0.3">
      <c r="B76" s="24" t="s">
        <v>31</v>
      </c>
      <c r="C76" s="25">
        <f t="shared" ref="C76:H76" si="0">SUM(C71:C75)</f>
        <v>2</v>
      </c>
      <c r="D76" s="25">
        <f t="shared" si="0"/>
        <v>33</v>
      </c>
      <c r="E76" s="25">
        <f t="shared" si="0"/>
        <v>0</v>
      </c>
      <c r="F76" s="25">
        <f t="shared" si="0"/>
        <v>12</v>
      </c>
      <c r="G76" s="25">
        <f t="shared" si="0"/>
        <v>0</v>
      </c>
      <c r="H76" s="25">
        <f t="shared" si="0"/>
        <v>47</v>
      </c>
      <c r="I76" s="26">
        <f>SUM(I71:I75)</f>
        <v>100</v>
      </c>
    </row>
  </sheetData>
  <mergeCells count="30">
    <mergeCell ref="C19:D19"/>
    <mergeCell ref="B7:Q9"/>
    <mergeCell ref="B10:Q11"/>
    <mergeCell ref="B12:Q13"/>
    <mergeCell ref="B16:E17"/>
    <mergeCell ref="C18:D18"/>
    <mergeCell ref="C47:D47"/>
    <mergeCell ref="C20:D20"/>
    <mergeCell ref="C21:D21"/>
    <mergeCell ref="C22:D22"/>
    <mergeCell ref="B30:E31"/>
    <mergeCell ref="C32:D32"/>
    <mergeCell ref="C33:D33"/>
    <mergeCell ref="C34:D34"/>
    <mergeCell ref="C35:D35"/>
    <mergeCell ref="C36:D36"/>
    <mergeCell ref="C37:D37"/>
    <mergeCell ref="B45:E46"/>
    <mergeCell ref="B69:I69"/>
    <mergeCell ref="C48:D48"/>
    <mergeCell ref="C49:D49"/>
    <mergeCell ref="C50:D50"/>
    <mergeCell ref="C51:D51"/>
    <mergeCell ref="B58:E59"/>
    <mergeCell ref="C60:D60"/>
    <mergeCell ref="C61:D61"/>
    <mergeCell ref="C62:D62"/>
    <mergeCell ref="C63:D63"/>
    <mergeCell ref="C64:D64"/>
    <mergeCell ref="C65:D65"/>
  </mergeCells>
  <pageMargins left="0.70866141732283472" right="0.70866141732283472" top="0.74803149606299213" bottom="0.74803149606299213" header="0.31496062992125984" footer="0.31496062992125984"/>
  <pageSetup paperSize="66" scale="125" orientation="landscape" horizontalDpi="0" verticalDpi="0" r:id="rId1"/>
  <rowBreaks count="1" manualBreakCount="1">
    <brk id="4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Q76"/>
  <sheetViews>
    <sheetView view="pageBreakPreview" topLeftCell="A40" zoomScale="60" zoomScaleNormal="100" workbookViewId="0">
      <selection activeCell="F20" sqref="F20"/>
    </sheetView>
  </sheetViews>
  <sheetFormatPr defaultColWidth="9.140625" defaultRowHeight="15" x14ac:dyDescent="0.25"/>
  <cols>
    <col min="2" max="2" width="12.7109375" customWidth="1"/>
    <col min="3" max="3" width="11.5703125" customWidth="1"/>
    <col min="4" max="4" width="13.140625" customWidth="1"/>
    <col min="5" max="5" width="25.42578125" customWidth="1"/>
    <col min="6" max="6" width="13.85546875" customWidth="1"/>
    <col min="17" max="17" width="10.5703125" customWidth="1"/>
  </cols>
  <sheetData>
    <row r="7" spans="2:17" x14ac:dyDescent="0.25">
      <c r="B7" s="43" t="s">
        <v>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2:17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2:17" x14ac:dyDescent="0.2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2:17" x14ac:dyDescent="0.25">
      <c r="B10" s="44" t="s">
        <v>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15" customHeight="1" x14ac:dyDescent="0.25">
      <c r="B12" s="44" t="s">
        <v>40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2:17" ht="15" customHeight="1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5" spans="2:17" ht="15.75" thickBot="1" x14ac:dyDescent="0.3"/>
    <row r="16" spans="2:17" x14ac:dyDescent="0.25">
      <c r="B16" s="32" t="s">
        <v>2</v>
      </c>
      <c r="C16" s="33"/>
      <c r="D16" s="33"/>
      <c r="E16" s="34"/>
    </row>
    <row r="17" spans="2:5" ht="15.75" thickBot="1" x14ac:dyDescent="0.3">
      <c r="B17" s="35"/>
      <c r="C17" s="36"/>
      <c r="D17" s="36"/>
      <c r="E17" s="37"/>
    </row>
    <row r="18" spans="2:5" ht="15.75" thickBot="1" x14ac:dyDescent="0.3">
      <c r="B18" s="1">
        <v>1</v>
      </c>
      <c r="C18" s="38" t="s">
        <v>3</v>
      </c>
      <c r="D18" s="39"/>
      <c r="E18" s="2">
        <v>6</v>
      </c>
    </row>
    <row r="19" spans="2:5" ht="15.75" thickBot="1" x14ac:dyDescent="0.3">
      <c r="B19" s="1">
        <v>2</v>
      </c>
      <c r="C19" s="38" t="s">
        <v>4</v>
      </c>
      <c r="D19" s="39"/>
      <c r="E19" s="2">
        <v>15</v>
      </c>
    </row>
    <row r="20" spans="2:5" ht="15.75" thickBot="1" x14ac:dyDescent="0.3">
      <c r="B20" s="3">
        <v>3</v>
      </c>
      <c r="C20" s="38" t="s">
        <v>5</v>
      </c>
      <c r="D20" s="39"/>
      <c r="E20" s="2">
        <v>1</v>
      </c>
    </row>
    <row r="21" spans="2:5" ht="15.75" thickBot="1" x14ac:dyDescent="0.3">
      <c r="B21" s="1">
        <v>4</v>
      </c>
      <c r="C21" s="38" t="s">
        <v>6</v>
      </c>
      <c r="D21" s="39"/>
      <c r="E21" s="2">
        <v>1</v>
      </c>
    </row>
    <row r="22" spans="2:5" ht="15.75" thickBot="1" x14ac:dyDescent="0.3">
      <c r="B22" s="4"/>
      <c r="C22" s="30" t="s">
        <v>7</v>
      </c>
      <c r="D22" s="31"/>
      <c r="E22" s="5">
        <f>SUM(E18+E19+E20-E21)</f>
        <v>21</v>
      </c>
    </row>
    <row r="29" spans="2:5" ht="15.75" thickBot="1" x14ac:dyDescent="0.3"/>
    <row r="30" spans="2:5" x14ac:dyDescent="0.25">
      <c r="B30" s="32" t="s">
        <v>8</v>
      </c>
      <c r="C30" s="33"/>
      <c r="D30" s="33"/>
      <c r="E30" s="34"/>
    </row>
    <row r="31" spans="2:5" ht="15.75" thickBot="1" x14ac:dyDescent="0.3">
      <c r="B31" s="35"/>
      <c r="C31" s="36"/>
      <c r="D31" s="36"/>
      <c r="E31" s="37"/>
    </row>
    <row r="32" spans="2:5" ht="15.75" thickBot="1" x14ac:dyDescent="0.3">
      <c r="B32" s="1">
        <v>1</v>
      </c>
      <c r="C32" s="38" t="s">
        <v>9</v>
      </c>
      <c r="D32" s="39"/>
      <c r="E32" s="2">
        <v>5</v>
      </c>
    </row>
    <row r="33" spans="2:5" ht="15.75" thickBot="1" x14ac:dyDescent="0.3">
      <c r="B33" s="1">
        <v>2</v>
      </c>
      <c r="C33" s="38" t="s">
        <v>10</v>
      </c>
      <c r="D33" s="39"/>
      <c r="E33" s="2">
        <v>4</v>
      </c>
    </row>
    <row r="34" spans="2:5" ht="15.75" thickBot="1" x14ac:dyDescent="0.3">
      <c r="B34" s="3">
        <v>3</v>
      </c>
      <c r="C34" s="38" t="s">
        <v>11</v>
      </c>
      <c r="D34" s="39"/>
      <c r="E34" s="2">
        <v>12</v>
      </c>
    </row>
    <row r="35" spans="2:5" ht="15.75" thickBot="1" x14ac:dyDescent="0.3">
      <c r="B35" s="1">
        <v>4</v>
      </c>
      <c r="C35" s="38" t="s">
        <v>12</v>
      </c>
      <c r="D35" s="39"/>
      <c r="E35" s="2">
        <v>0</v>
      </c>
    </row>
    <row r="36" spans="2:5" ht="15.75" thickBot="1" x14ac:dyDescent="0.3">
      <c r="B36" s="2">
        <v>5</v>
      </c>
      <c r="C36" s="40" t="s">
        <v>13</v>
      </c>
      <c r="D36" s="29"/>
      <c r="E36" s="2">
        <v>0</v>
      </c>
    </row>
    <row r="37" spans="2:5" ht="15.75" thickBot="1" x14ac:dyDescent="0.3">
      <c r="B37" s="4"/>
      <c r="C37" s="41" t="s">
        <v>7</v>
      </c>
      <c r="D37" s="42"/>
      <c r="E37" s="5">
        <f>SUM(E32:E36)</f>
        <v>21</v>
      </c>
    </row>
    <row r="44" spans="2:5" ht="15.75" thickBot="1" x14ac:dyDescent="0.3"/>
    <row r="45" spans="2:5" x14ac:dyDescent="0.25">
      <c r="B45" s="32" t="s">
        <v>14</v>
      </c>
      <c r="C45" s="33"/>
      <c r="D45" s="33"/>
      <c r="E45" s="34"/>
    </row>
    <row r="46" spans="2:5" ht="15.75" thickBot="1" x14ac:dyDescent="0.3">
      <c r="B46" s="35"/>
      <c r="C46" s="36"/>
      <c r="D46" s="36"/>
      <c r="E46" s="37"/>
    </row>
    <row r="47" spans="2:5" ht="36.75" customHeight="1" thickBot="1" x14ac:dyDescent="0.3">
      <c r="B47" s="1">
        <v>1</v>
      </c>
      <c r="C47" s="28" t="s">
        <v>15</v>
      </c>
      <c r="D47" s="29"/>
      <c r="E47" s="6">
        <v>2</v>
      </c>
    </row>
    <row r="48" spans="2:5" ht="33.75" customHeight="1" thickBot="1" x14ac:dyDescent="0.3">
      <c r="B48" s="1">
        <v>2</v>
      </c>
      <c r="C48" s="28" t="s">
        <v>16</v>
      </c>
      <c r="D48" s="29"/>
      <c r="E48" s="2">
        <v>19</v>
      </c>
    </row>
    <row r="49" spans="2:5" ht="40.5" customHeight="1" thickBot="1" x14ac:dyDescent="0.3">
      <c r="B49" s="3">
        <v>3</v>
      </c>
      <c r="C49" s="28" t="s">
        <v>17</v>
      </c>
      <c r="D49" s="29"/>
      <c r="E49" s="2">
        <v>0</v>
      </c>
    </row>
    <row r="50" spans="2:5" ht="47.25" customHeight="1" thickBot="1" x14ac:dyDescent="0.3">
      <c r="B50" s="1">
        <v>4</v>
      </c>
      <c r="C50" s="28" t="s">
        <v>18</v>
      </c>
      <c r="D50" s="29"/>
      <c r="E50" s="7">
        <v>0</v>
      </c>
    </row>
    <row r="51" spans="2:5" ht="15.75" thickBot="1" x14ac:dyDescent="0.3">
      <c r="B51" s="4"/>
      <c r="C51" s="30" t="s">
        <v>7</v>
      </c>
      <c r="D51" s="31"/>
      <c r="E51" s="5">
        <f>SUM(E47:E50)</f>
        <v>21</v>
      </c>
    </row>
    <row r="57" spans="2:5" ht="15.75" thickBot="1" x14ac:dyDescent="0.3"/>
    <row r="58" spans="2:5" x14ac:dyDescent="0.25">
      <c r="B58" s="32" t="s">
        <v>19</v>
      </c>
      <c r="C58" s="33"/>
      <c r="D58" s="33"/>
      <c r="E58" s="34"/>
    </row>
    <row r="59" spans="2:5" ht="15.75" thickBot="1" x14ac:dyDescent="0.3">
      <c r="B59" s="35"/>
      <c r="C59" s="36"/>
      <c r="D59" s="36"/>
      <c r="E59" s="37"/>
    </row>
    <row r="60" spans="2:5" ht="36.75" customHeight="1" thickBot="1" x14ac:dyDescent="0.3">
      <c r="B60" s="1">
        <v>1</v>
      </c>
      <c r="C60" s="28" t="s">
        <v>20</v>
      </c>
      <c r="D60" s="29"/>
      <c r="E60" s="2">
        <v>6</v>
      </c>
    </row>
    <row r="61" spans="2:5" ht="38.25" customHeight="1" thickBot="1" x14ac:dyDescent="0.3">
      <c r="B61" s="1">
        <v>2</v>
      </c>
      <c r="C61" s="28" t="s">
        <v>21</v>
      </c>
      <c r="D61" s="29"/>
      <c r="E61" s="2">
        <v>15</v>
      </c>
    </row>
    <row r="62" spans="2:5" ht="39" customHeight="1" thickBot="1" x14ac:dyDescent="0.3">
      <c r="B62" s="3">
        <v>3</v>
      </c>
      <c r="C62" s="28" t="s">
        <v>22</v>
      </c>
      <c r="D62" s="29"/>
      <c r="E62" s="2">
        <v>0</v>
      </c>
    </row>
    <row r="63" spans="2:5" ht="49.5" customHeight="1" thickBot="1" x14ac:dyDescent="0.3">
      <c r="B63" s="1">
        <v>4</v>
      </c>
      <c r="C63" s="28" t="s">
        <v>23</v>
      </c>
      <c r="D63" s="29"/>
      <c r="E63" s="7">
        <v>0</v>
      </c>
    </row>
    <row r="64" spans="2:5" ht="39.75" customHeight="1" thickBot="1" x14ac:dyDescent="0.3">
      <c r="B64" s="2">
        <v>5</v>
      </c>
      <c r="C64" s="28" t="s">
        <v>24</v>
      </c>
      <c r="D64" s="29"/>
      <c r="E64" s="7">
        <v>0</v>
      </c>
    </row>
    <row r="65" spans="2:9" ht="15.75" thickBot="1" x14ac:dyDescent="0.3">
      <c r="B65" s="4"/>
      <c r="C65" s="30" t="s">
        <v>7</v>
      </c>
      <c r="D65" s="31"/>
      <c r="E65" s="5">
        <f>SUM(E60:E64)</f>
        <v>21</v>
      </c>
    </row>
    <row r="69" spans="2:9" ht="18.75" thickBot="1" x14ac:dyDescent="0.3">
      <c r="B69" s="27" t="s">
        <v>25</v>
      </c>
      <c r="C69" s="27"/>
      <c r="D69" s="27"/>
      <c r="E69" s="27"/>
      <c r="F69" s="27"/>
      <c r="G69" s="27"/>
      <c r="H69" s="27"/>
      <c r="I69" s="27"/>
    </row>
    <row r="70" spans="2:9" ht="16.5" thickBot="1" x14ac:dyDescent="0.3">
      <c r="B70" s="8" t="s">
        <v>26</v>
      </c>
      <c r="C70" s="9" t="s">
        <v>3</v>
      </c>
      <c r="D70" s="9" t="s">
        <v>27</v>
      </c>
      <c r="E70" s="9" t="s">
        <v>28</v>
      </c>
      <c r="F70" s="9" t="s">
        <v>29</v>
      </c>
      <c r="G70" s="9" t="s">
        <v>30</v>
      </c>
      <c r="H70" s="9" t="s">
        <v>31</v>
      </c>
      <c r="I70" s="10" t="s">
        <v>32</v>
      </c>
    </row>
    <row r="71" spans="2:9" x14ac:dyDescent="0.25">
      <c r="B71" s="11" t="s">
        <v>33</v>
      </c>
      <c r="C71" s="12">
        <v>2</v>
      </c>
      <c r="D71" s="12">
        <v>6</v>
      </c>
      <c r="E71" s="12"/>
      <c r="F71" s="12">
        <v>1</v>
      </c>
      <c r="G71" s="12">
        <v>0</v>
      </c>
      <c r="H71" s="13">
        <f>SUM(C71:G71)</f>
        <v>9</v>
      </c>
      <c r="I71" s="14">
        <f>AVERAGE(H71/H76*100)</f>
        <v>42.857142857142854</v>
      </c>
    </row>
    <row r="72" spans="2:9" x14ac:dyDescent="0.25">
      <c r="B72" s="15" t="s">
        <v>34</v>
      </c>
      <c r="C72" s="16">
        <v>4</v>
      </c>
      <c r="D72" s="16">
        <v>4</v>
      </c>
      <c r="E72" s="16"/>
      <c r="F72" s="17"/>
      <c r="G72" s="17">
        <v>0</v>
      </c>
      <c r="H72" s="13">
        <f>SUM(C72:G72)</f>
        <v>8</v>
      </c>
      <c r="I72" s="14">
        <f>AVERAGE(H72/H76*100)</f>
        <v>38.095238095238095</v>
      </c>
    </row>
    <row r="73" spans="2:9" ht="25.5" x14ac:dyDescent="0.25">
      <c r="B73" s="18" t="s">
        <v>35</v>
      </c>
      <c r="C73" s="19"/>
      <c r="D73" s="19">
        <v>4</v>
      </c>
      <c r="E73" s="19"/>
      <c r="F73" s="19"/>
      <c r="G73" s="19">
        <v>0</v>
      </c>
      <c r="H73" s="13">
        <f>SUM(C73:G73)</f>
        <v>4</v>
      </c>
      <c r="I73" s="14">
        <f>AVERAGE(H73/H76*100)</f>
        <v>19.047619047619047</v>
      </c>
    </row>
    <row r="74" spans="2:9" ht="15.75" thickBot="1" x14ac:dyDescent="0.3">
      <c r="B74" s="20" t="s">
        <v>36</v>
      </c>
      <c r="C74" s="21">
        <v>0</v>
      </c>
      <c r="D74" s="21">
        <v>0</v>
      </c>
      <c r="E74" s="21">
        <v>0</v>
      </c>
      <c r="F74" s="22">
        <v>0</v>
      </c>
      <c r="G74" s="22">
        <v>0</v>
      </c>
      <c r="H74" s="23">
        <f>SUM(C74:G74)</f>
        <v>0</v>
      </c>
      <c r="I74" s="14">
        <f>AVERAGE(H74/H76*100)</f>
        <v>0</v>
      </c>
    </row>
    <row r="75" spans="2:9" ht="15.75" thickBot="1" x14ac:dyDescent="0.3"/>
    <row r="76" spans="2:9" ht="15.75" thickBot="1" x14ac:dyDescent="0.3">
      <c r="B76" s="24" t="s">
        <v>31</v>
      </c>
      <c r="C76" s="25">
        <f t="shared" ref="C76:H76" si="0">SUM(C71:C75)</f>
        <v>6</v>
      </c>
      <c r="D76" s="25">
        <f t="shared" si="0"/>
        <v>14</v>
      </c>
      <c r="E76" s="25">
        <f t="shared" si="0"/>
        <v>0</v>
      </c>
      <c r="F76" s="25">
        <f t="shared" si="0"/>
        <v>1</v>
      </c>
      <c r="G76" s="25">
        <f t="shared" si="0"/>
        <v>0</v>
      </c>
      <c r="H76" s="25">
        <f t="shared" si="0"/>
        <v>21</v>
      </c>
      <c r="I76" s="26">
        <f>SUM(I71:I75)</f>
        <v>100</v>
      </c>
    </row>
  </sheetData>
  <mergeCells count="30">
    <mergeCell ref="C19:D19"/>
    <mergeCell ref="B7:Q9"/>
    <mergeCell ref="B10:Q11"/>
    <mergeCell ref="B12:Q13"/>
    <mergeCell ref="B16:E17"/>
    <mergeCell ref="C18:D18"/>
    <mergeCell ref="C47:D47"/>
    <mergeCell ref="C20:D20"/>
    <mergeCell ref="C21:D21"/>
    <mergeCell ref="C22:D22"/>
    <mergeCell ref="B30:E31"/>
    <mergeCell ref="C32:D32"/>
    <mergeCell ref="C33:D33"/>
    <mergeCell ref="C34:D34"/>
    <mergeCell ref="C35:D35"/>
    <mergeCell ref="C36:D36"/>
    <mergeCell ref="C37:D37"/>
    <mergeCell ref="B45:E46"/>
    <mergeCell ref="B69:I69"/>
    <mergeCell ref="C48:D48"/>
    <mergeCell ref="C49:D49"/>
    <mergeCell ref="C50:D50"/>
    <mergeCell ref="C51:D51"/>
    <mergeCell ref="B58:E59"/>
    <mergeCell ref="C60:D60"/>
    <mergeCell ref="C61:D61"/>
    <mergeCell ref="C62:D62"/>
    <mergeCell ref="C63:D63"/>
    <mergeCell ref="C64:D64"/>
    <mergeCell ref="C65:D65"/>
  </mergeCells>
  <pageMargins left="0.70866141732283472" right="0.70866141732283472" top="0.74803149606299213" bottom="0.74803149606299213" header="0.31496062992125984" footer="0.31496062992125984"/>
  <pageSetup paperSize="66" scale="125" orientation="landscape" horizontalDpi="0" verticalDpi="0" r:id="rId1"/>
  <rowBreaks count="1" manualBreakCount="1">
    <brk id="4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7:Q76"/>
  <sheetViews>
    <sheetView view="pageBreakPreview" topLeftCell="A40" zoomScale="60" zoomScaleNormal="100" workbookViewId="0">
      <selection activeCell="P63" sqref="P63"/>
    </sheetView>
  </sheetViews>
  <sheetFormatPr defaultColWidth="9.140625" defaultRowHeight="15" x14ac:dyDescent="0.25"/>
  <cols>
    <col min="2" max="2" width="12.7109375" customWidth="1"/>
    <col min="3" max="3" width="11.5703125" customWidth="1"/>
    <col min="4" max="4" width="13.140625" customWidth="1"/>
    <col min="5" max="5" width="25.42578125" customWidth="1"/>
    <col min="6" max="6" width="13.85546875" customWidth="1"/>
    <col min="17" max="17" width="10.5703125" customWidth="1"/>
  </cols>
  <sheetData>
    <row r="7" spans="2:17" x14ac:dyDescent="0.25">
      <c r="B7" s="43" t="s">
        <v>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2:17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2:17" x14ac:dyDescent="0.2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2:17" x14ac:dyDescent="0.25">
      <c r="B10" s="44" t="s">
        <v>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15" customHeight="1" x14ac:dyDescent="0.25">
      <c r="B12" s="44" t="s">
        <v>41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2:17" ht="15" customHeight="1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5" spans="2:17" ht="15.75" thickBot="1" x14ac:dyDescent="0.3"/>
    <row r="16" spans="2:17" x14ac:dyDescent="0.25">
      <c r="B16" s="32" t="s">
        <v>2</v>
      </c>
      <c r="C16" s="33"/>
      <c r="D16" s="33"/>
      <c r="E16" s="34"/>
    </row>
    <row r="17" spans="2:5" ht="15.75" thickBot="1" x14ac:dyDescent="0.3">
      <c r="B17" s="35"/>
      <c r="C17" s="36"/>
      <c r="D17" s="36"/>
      <c r="E17" s="37"/>
    </row>
    <row r="18" spans="2:5" ht="15.75" thickBot="1" x14ac:dyDescent="0.3">
      <c r="B18" s="1">
        <v>1</v>
      </c>
      <c r="C18" s="38" t="s">
        <v>3</v>
      </c>
      <c r="D18" s="39"/>
      <c r="E18" s="2">
        <v>2</v>
      </c>
    </row>
    <row r="19" spans="2:5" ht="15.75" thickBot="1" x14ac:dyDescent="0.3">
      <c r="B19" s="1">
        <v>2</v>
      </c>
      <c r="C19" s="38" t="s">
        <v>4</v>
      </c>
      <c r="D19" s="39"/>
      <c r="E19" s="2">
        <v>28</v>
      </c>
    </row>
    <row r="20" spans="2:5" ht="15.75" thickBot="1" x14ac:dyDescent="0.3">
      <c r="B20" s="3">
        <v>3</v>
      </c>
      <c r="C20" s="38" t="s">
        <v>5</v>
      </c>
      <c r="D20" s="39"/>
      <c r="E20" s="2">
        <v>1</v>
      </c>
    </row>
    <row r="21" spans="2:5" ht="15.75" thickBot="1" x14ac:dyDescent="0.3">
      <c r="B21" s="1">
        <v>4</v>
      </c>
      <c r="C21" s="38" t="s">
        <v>6</v>
      </c>
      <c r="D21" s="39"/>
      <c r="E21" s="2">
        <v>1</v>
      </c>
    </row>
    <row r="22" spans="2:5" ht="15.75" thickBot="1" x14ac:dyDescent="0.3">
      <c r="B22" s="4"/>
      <c r="C22" s="30" t="s">
        <v>7</v>
      </c>
      <c r="D22" s="31"/>
      <c r="E22" s="5">
        <f>SUM(E18+E19+E20-E21)</f>
        <v>30</v>
      </c>
    </row>
    <row r="29" spans="2:5" ht="15.75" thickBot="1" x14ac:dyDescent="0.3"/>
    <row r="30" spans="2:5" x14ac:dyDescent="0.25">
      <c r="B30" s="32" t="s">
        <v>8</v>
      </c>
      <c r="C30" s="33"/>
      <c r="D30" s="33"/>
      <c r="E30" s="34"/>
    </row>
    <row r="31" spans="2:5" ht="15.75" thickBot="1" x14ac:dyDescent="0.3">
      <c r="B31" s="35"/>
      <c r="C31" s="36"/>
      <c r="D31" s="36"/>
      <c r="E31" s="37"/>
    </row>
    <row r="32" spans="2:5" ht="15.75" thickBot="1" x14ac:dyDescent="0.3">
      <c r="B32" s="1">
        <v>1</v>
      </c>
      <c r="C32" s="38" t="s">
        <v>9</v>
      </c>
      <c r="D32" s="39"/>
      <c r="E32" s="2">
        <v>8</v>
      </c>
    </row>
    <row r="33" spans="2:5" ht="15.75" thickBot="1" x14ac:dyDescent="0.3">
      <c r="B33" s="1">
        <v>2</v>
      </c>
      <c r="C33" s="38" t="s">
        <v>10</v>
      </c>
      <c r="D33" s="39"/>
      <c r="E33" s="2">
        <v>7</v>
      </c>
    </row>
    <row r="34" spans="2:5" ht="15.75" thickBot="1" x14ac:dyDescent="0.3">
      <c r="B34" s="3">
        <v>3</v>
      </c>
      <c r="C34" s="38" t="s">
        <v>11</v>
      </c>
      <c r="D34" s="39"/>
      <c r="E34" s="2">
        <v>15</v>
      </c>
    </row>
    <row r="35" spans="2:5" ht="15.75" thickBot="1" x14ac:dyDescent="0.3">
      <c r="B35" s="1">
        <v>4</v>
      </c>
      <c r="C35" s="38" t="s">
        <v>12</v>
      </c>
      <c r="D35" s="39"/>
      <c r="E35" s="2">
        <v>0</v>
      </c>
    </row>
    <row r="36" spans="2:5" ht="15.75" thickBot="1" x14ac:dyDescent="0.3">
      <c r="B36" s="2">
        <v>5</v>
      </c>
      <c r="C36" s="40" t="s">
        <v>13</v>
      </c>
      <c r="D36" s="29"/>
      <c r="E36" s="2">
        <v>0</v>
      </c>
    </row>
    <row r="37" spans="2:5" ht="15.75" thickBot="1" x14ac:dyDescent="0.3">
      <c r="B37" s="4"/>
      <c r="C37" s="41" t="s">
        <v>7</v>
      </c>
      <c r="D37" s="42"/>
      <c r="E37" s="5">
        <f>SUM(E32:E36)</f>
        <v>30</v>
      </c>
    </row>
    <row r="44" spans="2:5" ht="15.75" thickBot="1" x14ac:dyDescent="0.3"/>
    <row r="45" spans="2:5" x14ac:dyDescent="0.25">
      <c r="B45" s="32" t="s">
        <v>14</v>
      </c>
      <c r="C45" s="33"/>
      <c r="D45" s="33"/>
      <c r="E45" s="34"/>
    </row>
    <row r="46" spans="2:5" ht="15.75" thickBot="1" x14ac:dyDescent="0.3">
      <c r="B46" s="35"/>
      <c r="C46" s="36"/>
      <c r="D46" s="36"/>
      <c r="E46" s="37"/>
    </row>
    <row r="47" spans="2:5" ht="39" customHeight="1" thickBot="1" x14ac:dyDescent="0.3">
      <c r="B47" s="1">
        <v>1</v>
      </c>
      <c r="C47" s="28" t="s">
        <v>15</v>
      </c>
      <c r="D47" s="29"/>
      <c r="E47" s="6">
        <v>7</v>
      </c>
    </row>
    <row r="48" spans="2:5" ht="33.75" customHeight="1" thickBot="1" x14ac:dyDescent="0.3">
      <c r="B48" s="1">
        <v>2</v>
      </c>
      <c r="C48" s="28" t="s">
        <v>16</v>
      </c>
      <c r="D48" s="29"/>
      <c r="E48" s="2">
        <v>23</v>
      </c>
    </row>
    <row r="49" spans="2:5" ht="38.25" customHeight="1" thickBot="1" x14ac:dyDescent="0.3">
      <c r="B49" s="3">
        <v>3</v>
      </c>
      <c r="C49" s="28" t="s">
        <v>17</v>
      </c>
      <c r="D49" s="29"/>
      <c r="E49" s="2">
        <v>0</v>
      </c>
    </row>
    <row r="50" spans="2:5" ht="39" customHeight="1" thickBot="1" x14ac:dyDescent="0.3">
      <c r="B50" s="1">
        <v>4</v>
      </c>
      <c r="C50" s="28" t="s">
        <v>18</v>
      </c>
      <c r="D50" s="29"/>
      <c r="E50" s="7">
        <v>0</v>
      </c>
    </row>
    <row r="51" spans="2:5" ht="15.75" thickBot="1" x14ac:dyDescent="0.3">
      <c r="B51" s="4"/>
      <c r="C51" s="30" t="s">
        <v>7</v>
      </c>
      <c r="D51" s="31"/>
      <c r="E51" s="5">
        <f>SUM(E47:E50)</f>
        <v>30</v>
      </c>
    </row>
    <row r="57" spans="2:5" ht="15.75" thickBot="1" x14ac:dyDescent="0.3"/>
    <row r="58" spans="2:5" x14ac:dyDescent="0.25">
      <c r="B58" s="32" t="s">
        <v>19</v>
      </c>
      <c r="C58" s="33"/>
      <c r="D58" s="33"/>
      <c r="E58" s="34"/>
    </row>
    <row r="59" spans="2:5" ht="15.75" thickBot="1" x14ac:dyDescent="0.3">
      <c r="B59" s="35"/>
      <c r="C59" s="36"/>
      <c r="D59" s="36"/>
      <c r="E59" s="37"/>
    </row>
    <row r="60" spans="2:5" ht="32.25" customHeight="1" thickBot="1" x14ac:dyDescent="0.3">
      <c r="B60" s="1">
        <v>1</v>
      </c>
      <c r="C60" s="28" t="s">
        <v>20</v>
      </c>
      <c r="D60" s="29"/>
      <c r="E60" s="2">
        <v>2</v>
      </c>
    </row>
    <row r="61" spans="2:5" ht="37.5" customHeight="1" thickBot="1" x14ac:dyDescent="0.3">
      <c r="B61" s="1">
        <v>2</v>
      </c>
      <c r="C61" s="28" t="s">
        <v>21</v>
      </c>
      <c r="D61" s="29"/>
      <c r="E61" s="2">
        <v>28</v>
      </c>
    </row>
    <row r="62" spans="2:5" ht="31.5" customHeight="1" thickBot="1" x14ac:dyDescent="0.3">
      <c r="B62" s="3">
        <v>3</v>
      </c>
      <c r="C62" s="28" t="s">
        <v>22</v>
      </c>
      <c r="D62" s="29"/>
      <c r="E62" s="2">
        <v>0</v>
      </c>
    </row>
    <row r="63" spans="2:5" ht="49.5" customHeight="1" thickBot="1" x14ac:dyDescent="0.3">
      <c r="B63" s="1">
        <v>4</v>
      </c>
      <c r="C63" s="28" t="s">
        <v>23</v>
      </c>
      <c r="D63" s="29"/>
      <c r="E63" s="7">
        <v>0</v>
      </c>
    </row>
    <row r="64" spans="2:5" ht="40.5" customHeight="1" thickBot="1" x14ac:dyDescent="0.3">
      <c r="B64" s="2">
        <v>5</v>
      </c>
      <c r="C64" s="28" t="s">
        <v>24</v>
      </c>
      <c r="D64" s="29"/>
      <c r="E64" s="7">
        <v>0</v>
      </c>
    </row>
    <row r="65" spans="2:16" ht="15.75" thickBot="1" x14ac:dyDescent="0.3">
      <c r="B65" s="4"/>
      <c r="C65" s="30" t="s">
        <v>7</v>
      </c>
      <c r="D65" s="31"/>
      <c r="E65" s="5">
        <f>SUM(E60:E64)</f>
        <v>30</v>
      </c>
    </row>
    <row r="68" spans="2:16" x14ac:dyDescent="0.25">
      <c r="P68" t="s">
        <v>44</v>
      </c>
    </row>
    <row r="69" spans="2:16" ht="18.75" thickBot="1" x14ac:dyDescent="0.3">
      <c r="B69" s="27" t="s">
        <v>25</v>
      </c>
      <c r="C69" s="27"/>
      <c r="D69" s="27"/>
      <c r="E69" s="27"/>
      <c r="F69" s="27"/>
      <c r="G69" s="27"/>
      <c r="H69" s="27"/>
      <c r="I69" s="27"/>
    </row>
    <row r="70" spans="2:16" ht="16.5" thickBot="1" x14ac:dyDescent="0.3">
      <c r="B70" s="8" t="s">
        <v>26</v>
      </c>
      <c r="C70" s="9" t="s">
        <v>3</v>
      </c>
      <c r="D70" s="9" t="s">
        <v>27</v>
      </c>
      <c r="E70" s="9" t="s">
        <v>28</v>
      </c>
      <c r="F70" s="9" t="s">
        <v>29</v>
      </c>
      <c r="G70" s="9" t="s">
        <v>30</v>
      </c>
      <c r="H70" s="9" t="s">
        <v>31</v>
      </c>
      <c r="I70" s="10" t="s">
        <v>32</v>
      </c>
    </row>
    <row r="71" spans="2:16" x14ac:dyDescent="0.25">
      <c r="B71" s="11" t="s">
        <v>33</v>
      </c>
      <c r="C71" s="12"/>
      <c r="D71" s="12">
        <v>8</v>
      </c>
      <c r="E71" s="12"/>
      <c r="F71" s="12"/>
      <c r="G71" s="12"/>
      <c r="H71" s="13">
        <f>SUM(C71:G71)</f>
        <v>8</v>
      </c>
      <c r="I71" s="14">
        <f>AVERAGE(H71/H76*100)</f>
        <v>26.666666666666668</v>
      </c>
    </row>
    <row r="72" spans="2:16" x14ac:dyDescent="0.25">
      <c r="B72" s="15" t="s">
        <v>34</v>
      </c>
      <c r="C72" s="16">
        <v>2</v>
      </c>
      <c r="D72" s="16">
        <v>11</v>
      </c>
      <c r="E72" s="16"/>
      <c r="F72" s="17">
        <v>1</v>
      </c>
      <c r="G72" s="17"/>
      <c r="H72" s="13">
        <f>SUM(C72:G72)</f>
        <v>14</v>
      </c>
      <c r="I72" s="14">
        <f>AVERAGE(H72/H76*100)</f>
        <v>46.666666666666664</v>
      </c>
    </row>
    <row r="73" spans="2:16" ht="25.5" x14ac:dyDescent="0.25">
      <c r="B73" s="18" t="s">
        <v>35</v>
      </c>
      <c r="C73" s="19"/>
      <c r="D73" s="19">
        <v>7</v>
      </c>
      <c r="E73" s="19"/>
      <c r="F73" s="19"/>
      <c r="G73" s="19"/>
      <c r="H73" s="13">
        <f>SUM(C73:G73)</f>
        <v>7</v>
      </c>
      <c r="I73" s="14">
        <f>AVERAGE(H73/H76*100)</f>
        <v>23.333333333333332</v>
      </c>
    </row>
    <row r="74" spans="2:16" ht="15.75" thickBot="1" x14ac:dyDescent="0.3">
      <c r="B74" s="20" t="s">
        <v>36</v>
      </c>
      <c r="C74" s="21">
        <v>0</v>
      </c>
      <c r="D74" s="21">
        <v>1</v>
      </c>
      <c r="E74" s="21">
        <v>0</v>
      </c>
      <c r="F74" s="22">
        <v>0</v>
      </c>
      <c r="G74" s="22">
        <v>0</v>
      </c>
      <c r="H74" s="23">
        <f>SUM(C74:G74)</f>
        <v>1</v>
      </c>
      <c r="I74" s="14">
        <f>AVERAGE(H74/H76*100)</f>
        <v>3.3333333333333335</v>
      </c>
    </row>
    <row r="75" spans="2:16" ht="15.75" thickBot="1" x14ac:dyDescent="0.3"/>
    <row r="76" spans="2:16" ht="15.75" thickBot="1" x14ac:dyDescent="0.3">
      <c r="B76" s="24" t="s">
        <v>31</v>
      </c>
      <c r="C76" s="25">
        <f t="shared" ref="C76:H76" si="0">SUM(C71:C75)</f>
        <v>2</v>
      </c>
      <c r="D76" s="25">
        <f t="shared" si="0"/>
        <v>27</v>
      </c>
      <c r="E76" s="25">
        <f t="shared" si="0"/>
        <v>0</v>
      </c>
      <c r="F76" s="25">
        <f t="shared" si="0"/>
        <v>1</v>
      </c>
      <c r="G76" s="25">
        <f t="shared" si="0"/>
        <v>0</v>
      </c>
      <c r="H76" s="25">
        <f t="shared" si="0"/>
        <v>30</v>
      </c>
      <c r="I76" s="26">
        <f>SUM(I71:I75)</f>
        <v>99.999999999999986</v>
      </c>
    </row>
  </sheetData>
  <mergeCells count="30">
    <mergeCell ref="B69:I69"/>
    <mergeCell ref="C48:D48"/>
    <mergeCell ref="C49:D49"/>
    <mergeCell ref="C50:D50"/>
    <mergeCell ref="C51:D51"/>
    <mergeCell ref="B58:E59"/>
    <mergeCell ref="C60:D60"/>
    <mergeCell ref="C61:D61"/>
    <mergeCell ref="C62:D62"/>
    <mergeCell ref="C63:D63"/>
    <mergeCell ref="C64:D64"/>
    <mergeCell ref="C65:D65"/>
    <mergeCell ref="C47:D47"/>
    <mergeCell ref="C20:D20"/>
    <mergeCell ref="C21:D21"/>
    <mergeCell ref="C22:D22"/>
    <mergeCell ref="B30:E31"/>
    <mergeCell ref="C32:D32"/>
    <mergeCell ref="C33:D33"/>
    <mergeCell ref="C34:D34"/>
    <mergeCell ref="C35:D35"/>
    <mergeCell ref="C36:D36"/>
    <mergeCell ref="C37:D37"/>
    <mergeCell ref="B45:E46"/>
    <mergeCell ref="C19:D19"/>
    <mergeCell ref="B7:Q9"/>
    <mergeCell ref="B10:Q11"/>
    <mergeCell ref="B12:Q13"/>
    <mergeCell ref="B16:E17"/>
    <mergeCell ref="C18:D18"/>
  </mergeCells>
  <pageMargins left="0.70866141732283472" right="0.70866141732283472" top="0.74803149606299213" bottom="0.74803149606299213" header="0.31496062992125984" footer="0.31496062992125984"/>
  <pageSetup paperSize="66" scale="125" orientation="landscape" horizontalDpi="0" verticalDpi="0" r:id="rId1"/>
  <rowBreaks count="1" manualBreakCount="1">
    <brk id="4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7:Q76"/>
  <sheetViews>
    <sheetView view="pageBreakPreview" topLeftCell="A23" zoomScale="60" zoomScaleNormal="100" workbookViewId="0">
      <selection activeCell="K86" sqref="K86"/>
    </sheetView>
  </sheetViews>
  <sheetFormatPr defaultColWidth="9.140625" defaultRowHeight="15" x14ac:dyDescent="0.25"/>
  <cols>
    <col min="2" max="2" width="12.7109375" customWidth="1"/>
    <col min="3" max="3" width="11.5703125" customWidth="1"/>
    <col min="4" max="4" width="13.140625" customWidth="1"/>
    <col min="5" max="5" width="25.42578125" customWidth="1"/>
    <col min="6" max="6" width="13.85546875" customWidth="1"/>
    <col min="17" max="17" width="10.5703125" customWidth="1"/>
  </cols>
  <sheetData>
    <row r="7" spans="2:17" x14ac:dyDescent="0.25">
      <c r="B7" s="43" t="s">
        <v>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2:17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2:17" x14ac:dyDescent="0.2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2:17" x14ac:dyDescent="0.25">
      <c r="B10" s="44" t="s">
        <v>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15" customHeight="1" x14ac:dyDescent="0.25">
      <c r="B12" s="44" t="s">
        <v>42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2:17" ht="15" customHeight="1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5" spans="2:17" ht="15.75" thickBot="1" x14ac:dyDescent="0.3"/>
    <row r="16" spans="2:17" x14ac:dyDescent="0.25">
      <c r="B16" s="32" t="s">
        <v>2</v>
      </c>
      <c r="C16" s="33"/>
      <c r="D16" s="33"/>
      <c r="E16" s="34"/>
    </row>
    <row r="17" spans="2:5" ht="15.75" thickBot="1" x14ac:dyDescent="0.3">
      <c r="B17" s="35"/>
      <c r="C17" s="36"/>
      <c r="D17" s="36"/>
      <c r="E17" s="37"/>
    </row>
    <row r="18" spans="2:5" ht="15.75" thickBot="1" x14ac:dyDescent="0.3">
      <c r="B18" s="1">
        <v>1</v>
      </c>
      <c r="C18" s="38" t="s">
        <v>3</v>
      </c>
      <c r="D18" s="39"/>
      <c r="E18" s="2">
        <v>7</v>
      </c>
    </row>
    <row r="19" spans="2:5" ht="15.75" thickBot="1" x14ac:dyDescent="0.3">
      <c r="B19" s="1">
        <v>2</v>
      </c>
      <c r="C19" s="38" t="s">
        <v>4</v>
      </c>
      <c r="D19" s="39"/>
      <c r="E19" s="2">
        <v>22</v>
      </c>
    </row>
    <row r="20" spans="2:5" ht="15.75" thickBot="1" x14ac:dyDescent="0.3">
      <c r="B20" s="3">
        <v>3</v>
      </c>
      <c r="C20" s="38" t="s">
        <v>5</v>
      </c>
      <c r="D20" s="39"/>
      <c r="E20" s="2">
        <v>0</v>
      </c>
    </row>
    <row r="21" spans="2:5" ht="15.75" thickBot="1" x14ac:dyDescent="0.3">
      <c r="B21" s="1">
        <v>4</v>
      </c>
      <c r="C21" s="38" t="s">
        <v>6</v>
      </c>
      <c r="D21" s="39"/>
      <c r="E21" s="2">
        <v>1</v>
      </c>
    </row>
    <row r="22" spans="2:5" ht="15.75" thickBot="1" x14ac:dyDescent="0.3">
      <c r="B22" s="4"/>
      <c r="C22" s="30" t="s">
        <v>7</v>
      </c>
      <c r="D22" s="31"/>
      <c r="E22" s="5">
        <f>SUM(E18+E19+E20-E21)</f>
        <v>28</v>
      </c>
    </row>
    <row r="29" spans="2:5" ht="15.75" thickBot="1" x14ac:dyDescent="0.3"/>
    <row r="30" spans="2:5" x14ac:dyDescent="0.25">
      <c r="B30" s="32" t="s">
        <v>8</v>
      </c>
      <c r="C30" s="33"/>
      <c r="D30" s="33"/>
      <c r="E30" s="34"/>
    </row>
    <row r="31" spans="2:5" ht="15.75" thickBot="1" x14ac:dyDescent="0.3">
      <c r="B31" s="35"/>
      <c r="C31" s="36"/>
      <c r="D31" s="36"/>
      <c r="E31" s="37"/>
    </row>
    <row r="32" spans="2:5" ht="15.75" thickBot="1" x14ac:dyDescent="0.3">
      <c r="B32" s="1">
        <v>1</v>
      </c>
      <c r="C32" s="38" t="s">
        <v>9</v>
      </c>
      <c r="D32" s="39"/>
      <c r="E32" s="2">
        <v>10</v>
      </c>
    </row>
    <row r="33" spans="2:5" ht="15.75" thickBot="1" x14ac:dyDescent="0.3">
      <c r="B33" s="1">
        <v>2</v>
      </c>
      <c r="C33" s="38" t="s">
        <v>10</v>
      </c>
      <c r="D33" s="39"/>
      <c r="E33" s="2">
        <v>7</v>
      </c>
    </row>
    <row r="34" spans="2:5" ht="15.75" thickBot="1" x14ac:dyDescent="0.3">
      <c r="B34" s="3">
        <v>3</v>
      </c>
      <c r="C34" s="38" t="s">
        <v>11</v>
      </c>
      <c r="D34" s="39"/>
      <c r="E34" s="2">
        <v>11</v>
      </c>
    </row>
    <row r="35" spans="2:5" ht="15.75" thickBot="1" x14ac:dyDescent="0.3">
      <c r="B35" s="1">
        <v>4</v>
      </c>
      <c r="C35" s="38" t="s">
        <v>12</v>
      </c>
      <c r="D35" s="39"/>
      <c r="E35" s="2">
        <v>0</v>
      </c>
    </row>
    <row r="36" spans="2:5" ht="15.75" thickBot="1" x14ac:dyDescent="0.3">
      <c r="B36" s="2">
        <v>5</v>
      </c>
      <c r="C36" s="40" t="s">
        <v>13</v>
      </c>
      <c r="D36" s="29"/>
      <c r="E36" s="2">
        <v>0</v>
      </c>
    </row>
    <row r="37" spans="2:5" ht="15.75" thickBot="1" x14ac:dyDescent="0.3">
      <c r="B37" s="4"/>
      <c r="C37" s="41" t="s">
        <v>7</v>
      </c>
      <c r="D37" s="42"/>
      <c r="E37" s="5">
        <f>SUM(E32:E36)</f>
        <v>28</v>
      </c>
    </row>
    <row r="44" spans="2:5" ht="15.75" thickBot="1" x14ac:dyDescent="0.3"/>
    <row r="45" spans="2:5" x14ac:dyDescent="0.25">
      <c r="B45" s="32" t="s">
        <v>14</v>
      </c>
      <c r="C45" s="33"/>
      <c r="D45" s="33"/>
      <c r="E45" s="34"/>
    </row>
    <row r="46" spans="2:5" ht="15.75" thickBot="1" x14ac:dyDescent="0.3">
      <c r="B46" s="35"/>
      <c r="C46" s="36"/>
      <c r="D46" s="36"/>
      <c r="E46" s="37"/>
    </row>
    <row r="47" spans="2:5" ht="45.75" customHeight="1" thickBot="1" x14ac:dyDescent="0.3">
      <c r="B47" s="1">
        <v>1</v>
      </c>
      <c r="C47" s="28" t="s">
        <v>15</v>
      </c>
      <c r="D47" s="29"/>
      <c r="E47" s="6">
        <v>3</v>
      </c>
    </row>
    <row r="48" spans="2:5" ht="39.75" customHeight="1" thickBot="1" x14ac:dyDescent="0.3">
      <c r="B48" s="1">
        <v>2</v>
      </c>
      <c r="C48" s="28" t="s">
        <v>16</v>
      </c>
      <c r="D48" s="29"/>
      <c r="E48" s="2">
        <v>25</v>
      </c>
    </row>
    <row r="49" spans="2:5" ht="42" customHeight="1" thickBot="1" x14ac:dyDescent="0.3">
      <c r="B49" s="3">
        <v>3</v>
      </c>
      <c r="C49" s="28" t="s">
        <v>17</v>
      </c>
      <c r="D49" s="29"/>
      <c r="E49" s="2">
        <v>0</v>
      </c>
    </row>
    <row r="50" spans="2:5" ht="50.25" customHeight="1" thickBot="1" x14ac:dyDescent="0.3">
      <c r="B50" s="1">
        <v>4</v>
      </c>
      <c r="C50" s="28" t="s">
        <v>18</v>
      </c>
      <c r="D50" s="29"/>
      <c r="E50" s="7">
        <v>0</v>
      </c>
    </row>
    <row r="51" spans="2:5" ht="15.75" thickBot="1" x14ac:dyDescent="0.3">
      <c r="B51" s="4"/>
      <c r="C51" s="30" t="s">
        <v>7</v>
      </c>
      <c r="D51" s="31"/>
      <c r="E51" s="5">
        <f>SUM(E47:E50)</f>
        <v>28</v>
      </c>
    </row>
    <row r="57" spans="2:5" ht="15.75" thickBot="1" x14ac:dyDescent="0.3"/>
    <row r="58" spans="2:5" x14ac:dyDescent="0.25">
      <c r="B58" s="32" t="s">
        <v>19</v>
      </c>
      <c r="C58" s="33"/>
      <c r="D58" s="33"/>
      <c r="E58" s="34"/>
    </row>
    <row r="59" spans="2:5" ht="15.75" thickBot="1" x14ac:dyDescent="0.3">
      <c r="B59" s="35"/>
      <c r="C59" s="36"/>
      <c r="D59" s="36"/>
      <c r="E59" s="37"/>
    </row>
    <row r="60" spans="2:5" ht="32.25" customHeight="1" thickBot="1" x14ac:dyDescent="0.3">
      <c r="B60" s="1">
        <v>1</v>
      </c>
      <c r="C60" s="28" t="s">
        <v>20</v>
      </c>
      <c r="D60" s="29"/>
      <c r="E60" s="2">
        <v>7</v>
      </c>
    </row>
    <row r="61" spans="2:5" ht="31.5" customHeight="1" thickBot="1" x14ac:dyDescent="0.3">
      <c r="B61" s="1">
        <v>2</v>
      </c>
      <c r="C61" s="28" t="s">
        <v>21</v>
      </c>
      <c r="D61" s="29"/>
      <c r="E61" s="2">
        <v>21</v>
      </c>
    </row>
    <row r="62" spans="2:5" ht="31.5" customHeight="1" thickBot="1" x14ac:dyDescent="0.3">
      <c r="B62" s="3">
        <v>3</v>
      </c>
      <c r="C62" s="28" t="s">
        <v>22</v>
      </c>
      <c r="D62" s="29"/>
      <c r="E62" s="2">
        <v>0</v>
      </c>
    </row>
    <row r="63" spans="2:5" ht="45.75" customHeight="1" thickBot="1" x14ac:dyDescent="0.3">
      <c r="B63" s="1">
        <v>4</v>
      </c>
      <c r="C63" s="28" t="s">
        <v>23</v>
      </c>
      <c r="D63" s="29"/>
      <c r="E63" s="7">
        <v>0</v>
      </c>
    </row>
    <row r="64" spans="2:5" ht="38.25" customHeight="1" thickBot="1" x14ac:dyDescent="0.3">
      <c r="B64" s="2">
        <v>5</v>
      </c>
      <c r="C64" s="28" t="s">
        <v>24</v>
      </c>
      <c r="D64" s="29"/>
      <c r="E64" s="7">
        <v>0</v>
      </c>
    </row>
    <row r="65" spans="2:9" ht="15.75" thickBot="1" x14ac:dyDescent="0.3">
      <c r="B65" s="4"/>
      <c r="C65" s="30" t="s">
        <v>7</v>
      </c>
      <c r="D65" s="31"/>
      <c r="E65" s="5">
        <f>SUM(E60:E64)</f>
        <v>28</v>
      </c>
    </row>
    <row r="69" spans="2:9" ht="18.75" thickBot="1" x14ac:dyDescent="0.3">
      <c r="B69" s="27" t="s">
        <v>25</v>
      </c>
      <c r="C69" s="27"/>
      <c r="D69" s="27"/>
      <c r="E69" s="27"/>
      <c r="F69" s="27"/>
      <c r="G69" s="27"/>
      <c r="H69" s="27"/>
      <c r="I69" s="27"/>
    </row>
    <row r="70" spans="2:9" ht="16.5" thickBot="1" x14ac:dyDescent="0.3">
      <c r="B70" s="8" t="s">
        <v>26</v>
      </c>
      <c r="C70" s="9" t="s">
        <v>3</v>
      </c>
      <c r="D70" s="9" t="s">
        <v>27</v>
      </c>
      <c r="E70" s="9" t="s">
        <v>28</v>
      </c>
      <c r="F70" s="9" t="s">
        <v>29</v>
      </c>
      <c r="G70" s="9" t="s">
        <v>30</v>
      </c>
      <c r="H70" s="9" t="s">
        <v>31</v>
      </c>
      <c r="I70" s="10" t="s">
        <v>32</v>
      </c>
    </row>
    <row r="71" spans="2:9" x14ac:dyDescent="0.25">
      <c r="B71" s="11" t="s">
        <v>33</v>
      </c>
      <c r="C71" s="12">
        <v>2</v>
      </c>
      <c r="D71" s="12">
        <v>4</v>
      </c>
      <c r="E71" s="12"/>
      <c r="F71" s="12"/>
      <c r="G71" s="12"/>
      <c r="H71" s="13">
        <f>SUM(C71:G71)</f>
        <v>6</v>
      </c>
      <c r="I71" s="14">
        <f>AVERAGE(H71/H76*100)</f>
        <v>21.428571428571427</v>
      </c>
    </row>
    <row r="72" spans="2:9" x14ac:dyDescent="0.25">
      <c r="B72" s="15" t="s">
        <v>34</v>
      </c>
      <c r="C72" s="16">
        <v>5</v>
      </c>
      <c r="D72" s="16">
        <v>16</v>
      </c>
      <c r="E72" s="16"/>
      <c r="F72" s="17"/>
      <c r="G72" s="17"/>
      <c r="H72" s="13">
        <f>SUM(C72:G72)</f>
        <v>21</v>
      </c>
      <c r="I72" s="14">
        <f>AVERAGE(H72/H76*100)</f>
        <v>75</v>
      </c>
    </row>
    <row r="73" spans="2:9" ht="25.5" x14ac:dyDescent="0.25">
      <c r="B73" s="18" t="s">
        <v>35</v>
      </c>
      <c r="C73" s="19"/>
      <c r="D73" s="19">
        <v>1</v>
      </c>
      <c r="E73" s="19"/>
      <c r="F73" s="19"/>
      <c r="G73" s="19"/>
      <c r="H73" s="13">
        <f>SUM(C73:G73)</f>
        <v>1</v>
      </c>
      <c r="I73" s="14">
        <f>AVERAGE(H73/H76*100)</f>
        <v>3.5714285714285712</v>
      </c>
    </row>
    <row r="74" spans="2:9" ht="15.75" thickBot="1" x14ac:dyDescent="0.3">
      <c r="B74" s="20" t="s">
        <v>36</v>
      </c>
      <c r="C74" s="21">
        <v>0</v>
      </c>
      <c r="D74" s="21">
        <v>0</v>
      </c>
      <c r="E74" s="21">
        <v>0</v>
      </c>
      <c r="F74" s="22">
        <v>0</v>
      </c>
      <c r="G74" s="22">
        <v>0</v>
      </c>
      <c r="H74" s="23">
        <f>SUM(C74:G74)</f>
        <v>0</v>
      </c>
      <c r="I74" s="14">
        <f>AVERAGE(H74/H76*100)</f>
        <v>0</v>
      </c>
    </row>
    <row r="75" spans="2:9" ht="15.75" thickBot="1" x14ac:dyDescent="0.3"/>
    <row r="76" spans="2:9" ht="15.75" thickBot="1" x14ac:dyDescent="0.3">
      <c r="B76" s="24" t="s">
        <v>31</v>
      </c>
      <c r="C76" s="25">
        <f t="shared" ref="C76:H76" si="0">SUM(C71:C75)</f>
        <v>7</v>
      </c>
      <c r="D76" s="25">
        <f t="shared" si="0"/>
        <v>21</v>
      </c>
      <c r="E76" s="25">
        <f t="shared" si="0"/>
        <v>0</v>
      </c>
      <c r="F76" s="25">
        <f t="shared" si="0"/>
        <v>0</v>
      </c>
      <c r="G76" s="25">
        <f t="shared" si="0"/>
        <v>0</v>
      </c>
      <c r="H76" s="25">
        <f t="shared" si="0"/>
        <v>28</v>
      </c>
      <c r="I76" s="26">
        <f>SUM(I71:I75)</f>
        <v>100</v>
      </c>
    </row>
  </sheetData>
  <mergeCells count="30">
    <mergeCell ref="B69:I69"/>
    <mergeCell ref="C48:D48"/>
    <mergeCell ref="C49:D49"/>
    <mergeCell ref="C50:D50"/>
    <mergeCell ref="C51:D51"/>
    <mergeCell ref="B58:E59"/>
    <mergeCell ref="C60:D60"/>
    <mergeCell ref="C61:D61"/>
    <mergeCell ref="C62:D62"/>
    <mergeCell ref="C63:D63"/>
    <mergeCell ref="C64:D64"/>
    <mergeCell ref="C65:D65"/>
    <mergeCell ref="C47:D47"/>
    <mergeCell ref="C20:D20"/>
    <mergeCell ref="C21:D21"/>
    <mergeCell ref="C22:D22"/>
    <mergeCell ref="B30:E31"/>
    <mergeCell ref="C32:D32"/>
    <mergeCell ref="C33:D33"/>
    <mergeCell ref="C34:D34"/>
    <mergeCell ref="C35:D35"/>
    <mergeCell ref="C36:D36"/>
    <mergeCell ref="C37:D37"/>
    <mergeCell ref="B45:E46"/>
    <mergeCell ref="C19:D19"/>
    <mergeCell ref="B7:Q9"/>
    <mergeCell ref="B10:Q11"/>
    <mergeCell ref="B12:Q13"/>
    <mergeCell ref="B16:E17"/>
    <mergeCell ref="C18:D18"/>
  </mergeCells>
  <pageMargins left="0.70866141732283472" right="0.70866141732283472" top="0.74803149606299213" bottom="0.74803149606299213" header="0.31496062992125984" footer="0.31496062992125984"/>
  <pageSetup paperSize="66" scale="125" orientation="landscape" horizontalDpi="0" verticalDpi="0" r:id="rId1"/>
  <rowBreaks count="1" manualBreakCount="1">
    <brk id="4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Q76"/>
  <sheetViews>
    <sheetView view="pageBreakPreview" topLeftCell="A55" zoomScale="60" zoomScaleNormal="100" workbookViewId="0">
      <selection activeCell="G84" sqref="G84"/>
    </sheetView>
  </sheetViews>
  <sheetFormatPr defaultColWidth="9.140625" defaultRowHeight="15" x14ac:dyDescent="0.25"/>
  <cols>
    <col min="2" max="2" width="12.7109375" customWidth="1"/>
    <col min="3" max="3" width="11.5703125" customWidth="1"/>
    <col min="4" max="4" width="13.140625" customWidth="1"/>
    <col min="5" max="5" width="25.42578125" customWidth="1"/>
    <col min="6" max="6" width="13.85546875" customWidth="1"/>
    <col min="17" max="17" width="10.5703125" customWidth="1"/>
  </cols>
  <sheetData>
    <row r="7" spans="2:17" x14ac:dyDescent="0.25">
      <c r="B7" s="43" t="s">
        <v>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2:17" x14ac:dyDescent="0.2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2:17" x14ac:dyDescent="0.2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2:17" x14ac:dyDescent="0.25">
      <c r="B10" s="44" t="s">
        <v>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15" customHeight="1" x14ac:dyDescent="0.25">
      <c r="B12" s="44" t="s">
        <v>43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2:17" ht="15" customHeight="1" x14ac:dyDescent="0.25"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5" spans="2:17" ht="15.75" thickBot="1" x14ac:dyDescent="0.3"/>
    <row r="16" spans="2:17" x14ac:dyDescent="0.25">
      <c r="B16" s="32" t="s">
        <v>2</v>
      </c>
      <c r="C16" s="33"/>
      <c r="D16" s="33"/>
      <c r="E16" s="34"/>
    </row>
    <row r="17" spans="2:5" ht="15.75" thickBot="1" x14ac:dyDescent="0.3">
      <c r="B17" s="35"/>
      <c r="C17" s="36"/>
      <c r="D17" s="36"/>
      <c r="E17" s="37"/>
    </row>
    <row r="18" spans="2:5" ht="15.75" thickBot="1" x14ac:dyDescent="0.3">
      <c r="B18" s="1">
        <v>1</v>
      </c>
      <c r="C18" s="38" t="s">
        <v>3</v>
      </c>
      <c r="D18" s="39"/>
      <c r="E18" s="2">
        <v>2</v>
      </c>
    </row>
    <row r="19" spans="2:5" ht="15.75" thickBot="1" x14ac:dyDescent="0.3">
      <c r="B19" s="1">
        <v>2</v>
      </c>
      <c r="C19" s="38" t="s">
        <v>4</v>
      </c>
      <c r="D19" s="39"/>
      <c r="E19" s="2">
        <v>19</v>
      </c>
    </row>
    <row r="20" spans="2:5" ht="15.75" thickBot="1" x14ac:dyDescent="0.3">
      <c r="B20" s="3">
        <v>3</v>
      </c>
      <c r="C20" s="38" t="s">
        <v>5</v>
      </c>
      <c r="D20" s="39"/>
      <c r="E20" s="2">
        <v>0</v>
      </c>
    </row>
    <row r="21" spans="2:5" ht="15.75" thickBot="1" x14ac:dyDescent="0.3">
      <c r="B21" s="1">
        <v>4</v>
      </c>
      <c r="C21" s="38" t="s">
        <v>6</v>
      </c>
      <c r="D21" s="39"/>
      <c r="E21" s="2">
        <v>0</v>
      </c>
    </row>
    <row r="22" spans="2:5" ht="15.75" thickBot="1" x14ac:dyDescent="0.3">
      <c r="B22" s="4"/>
      <c r="C22" s="30" t="s">
        <v>7</v>
      </c>
      <c r="D22" s="31"/>
      <c r="E22" s="5">
        <f>SUM(E18+E19+E20-E21)</f>
        <v>21</v>
      </c>
    </row>
    <row r="29" spans="2:5" ht="15.75" thickBot="1" x14ac:dyDescent="0.3"/>
    <row r="30" spans="2:5" x14ac:dyDescent="0.25">
      <c r="B30" s="32" t="s">
        <v>8</v>
      </c>
      <c r="C30" s="33"/>
      <c r="D30" s="33"/>
      <c r="E30" s="34"/>
    </row>
    <row r="31" spans="2:5" ht="15.75" thickBot="1" x14ac:dyDescent="0.3">
      <c r="B31" s="35"/>
      <c r="C31" s="36"/>
      <c r="D31" s="36"/>
      <c r="E31" s="37"/>
    </row>
    <row r="32" spans="2:5" ht="15.75" thickBot="1" x14ac:dyDescent="0.3">
      <c r="B32" s="1">
        <v>1</v>
      </c>
      <c r="C32" s="38" t="s">
        <v>9</v>
      </c>
      <c r="D32" s="39"/>
      <c r="E32" s="2">
        <v>9</v>
      </c>
    </row>
    <row r="33" spans="2:5" ht="15.75" thickBot="1" x14ac:dyDescent="0.3">
      <c r="B33" s="1">
        <v>2</v>
      </c>
      <c r="C33" s="38" t="s">
        <v>10</v>
      </c>
      <c r="D33" s="39"/>
      <c r="E33" s="2">
        <v>3</v>
      </c>
    </row>
    <row r="34" spans="2:5" ht="15.75" thickBot="1" x14ac:dyDescent="0.3">
      <c r="B34" s="3">
        <v>3</v>
      </c>
      <c r="C34" s="38" t="s">
        <v>11</v>
      </c>
      <c r="D34" s="39"/>
      <c r="E34" s="2">
        <v>9</v>
      </c>
    </row>
    <row r="35" spans="2:5" ht="15.75" thickBot="1" x14ac:dyDescent="0.3">
      <c r="B35" s="1">
        <v>4</v>
      </c>
      <c r="C35" s="38" t="s">
        <v>12</v>
      </c>
      <c r="D35" s="39"/>
      <c r="E35" s="2">
        <v>0</v>
      </c>
    </row>
    <row r="36" spans="2:5" ht="15.75" thickBot="1" x14ac:dyDescent="0.3">
      <c r="B36" s="2">
        <v>5</v>
      </c>
      <c r="C36" s="40" t="s">
        <v>13</v>
      </c>
      <c r="D36" s="29"/>
      <c r="E36" s="2">
        <v>0</v>
      </c>
    </row>
    <row r="37" spans="2:5" ht="15.75" thickBot="1" x14ac:dyDescent="0.3">
      <c r="B37" s="4"/>
      <c r="C37" s="41" t="s">
        <v>7</v>
      </c>
      <c r="D37" s="42"/>
      <c r="E37" s="5">
        <f>SUM(E32:E36)</f>
        <v>21</v>
      </c>
    </row>
    <row r="44" spans="2:5" ht="15.75" thickBot="1" x14ac:dyDescent="0.3"/>
    <row r="45" spans="2:5" x14ac:dyDescent="0.25">
      <c r="B45" s="32" t="s">
        <v>14</v>
      </c>
      <c r="C45" s="33"/>
      <c r="D45" s="33"/>
      <c r="E45" s="34"/>
    </row>
    <row r="46" spans="2:5" ht="15.75" thickBot="1" x14ac:dyDescent="0.3">
      <c r="B46" s="35"/>
      <c r="C46" s="36"/>
      <c r="D46" s="36"/>
      <c r="E46" s="37"/>
    </row>
    <row r="47" spans="2:5" ht="34.5" customHeight="1" thickBot="1" x14ac:dyDescent="0.3">
      <c r="B47" s="1">
        <v>1</v>
      </c>
      <c r="C47" s="28" t="s">
        <v>15</v>
      </c>
      <c r="D47" s="29"/>
      <c r="E47" s="6">
        <v>1</v>
      </c>
    </row>
    <row r="48" spans="2:5" ht="30.75" customHeight="1" thickBot="1" x14ac:dyDescent="0.3">
      <c r="B48" s="1">
        <v>2</v>
      </c>
      <c r="C48" s="28" t="s">
        <v>16</v>
      </c>
      <c r="D48" s="29"/>
      <c r="E48" s="2">
        <v>20</v>
      </c>
    </row>
    <row r="49" spans="2:5" ht="38.25" customHeight="1" thickBot="1" x14ac:dyDescent="0.3">
      <c r="B49" s="3">
        <v>3</v>
      </c>
      <c r="C49" s="28" t="s">
        <v>17</v>
      </c>
      <c r="D49" s="29"/>
      <c r="E49" s="2">
        <v>0</v>
      </c>
    </row>
    <row r="50" spans="2:5" ht="43.5" customHeight="1" thickBot="1" x14ac:dyDescent="0.3">
      <c r="B50" s="1">
        <v>4</v>
      </c>
      <c r="C50" s="28" t="s">
        <v>18</v>
      </c>
      <c r="D50" s="29"/>
      <c r="E50" s="7">
        <v>0</v>
      </c>
    </row>
    <row r="51" spans="2:5" ht="15.75" thickBot="1" x14ac:dyDescent="0.3">
      <c r="B51" s="4"/>
      <c r="C51" s="30" t="s">
        <v>7</v>
      </c>
      <c r="D51" s="31"/>
      <c r="E51" s="5">
        <f>SUM(E47:E50)</f>
        <v>21</v>
      </c>
    </row>
    <row r="57" spans="2:5" ht="15.75" thickBot="1" x14ac:dyDescent="0.3"/>
    <row r="58" spans="2:5" x14ac:dyDescent="0.25">
      <c r="B58" s="32" t="s">
        <v>19</v>
      </c>
      <c r="C58" s="33"/>
      <c r="D58" s="33"/>
      <c r="E58" s="34"/>
    </row>
    <row r="59" spans="2:5" ht="15.75" thickBot="1" x14ac:dyDescent="0.3">
      <c r="B59" s="35"/>
      <c r="C59" s="36"/>
      <c r="D59" s="36"/>
      <c r="E59" s="37"/>
    </row>
    <row r="60" spans="2:5" ht="41.25" customHeight="1" thickBot="1" x14ac:dyDescent="0.3">
      <c r="B60" s="1">
        <v>1</v>
      </c>
      <c r="C60" s="28" t="s">
        <v>20</v>
      </c>
      <c r="D60" s="29"/>
      <c r="E60" s="2">
        <v>2</v>
      </c>
    </row>
    <row r="61" spans="2:5" ht="42.75" customHeight="1" thickBot="1" x14ac:dyDescent="0.3">
      <c r="B61" s="1">
        <v>2</v>
      </c>
      <c r="C61" s="28" t="s">
        <v>21</v>
      </c>
      <c r="D61" s="29"/>
      <c r="E61" s="2">
        <v>19</v>
      </c>
    </row>
    <row r="62" spans="2:5" ht="43.5" customHeight="1" thickBot="1" x14ac:dyDescent="0.3">
      <c r="B62" s="3">
        <v>3</v>
      </c>
      <c r="C62" s="28" t="s">
        <v>22</v>
      </c>
      <c r="D62" s="29"/>
      <c r="E62" s="2">
        <v>0</v>
      </c>
    </row>
    <row r="63" spans="2:5" ht="53.25" customHeight="1" thickBot="1" x14ac:dyDescent="0.3">
      <c r="B63" s="1">
        <v>4</v>
      </c>
      <c r="C63" s="28" t="s">
        <v>23</v>
      </c>
      <c r="D63" s="29"/>
      <c r="E63" s="7">
        <v>0</v>
      </c>
    </row>
    <row r="64" spans="2:5" ht="42.75" customHeight="1" thickBot="1" x14ac:dyDescent="0.3">
      <c r="B64" s="2">
        <v>5</v>
      </c>
      <c r="C64" s="28" t="s">
        <v>24</v>
      </c>
      <c r="D64" s="29"/>
      <c r="E64" s="7">
        <v>0</v>
      </c>
    </row>
    <row r="65" spans="2:9" ht="15.75" thickBot="1" x14ac:dyDescent="0.3">
      <c r="B65" s="4"/>
      <c r="C65" s="30" t="s">
        <v>7</v>
      </c>
      <c r="D65" s="31"/>
      <c r="E65" s="5">
        <f>SUM(E60:E64)</f>
        <v>21</v>
      </c>
    </row>
    <row r="69" spans="2:9" ht="18.75" thickBot="1" x14ac:dyDescent="0.3">
      <c r="B69" s="27" t="s">
        <v>25</v>
      </c>
      <c r="C69" s="27"/>
      <c r="D69" s="27"/>
      <c r="E69" s="27"/>
      <c r="F69" s="27"/>
      <c r="G69" s="27"/>
      <c r="H69" s="27"/>
      <c r="I69" s="27"/>
    </row>
    <row r="70" spans="2:9" ht="16.5" thickBot="1" x14ac:dyDescent="0.3">
      <c r="B70" s="8" t="s">
        <v>26</v>
      </c>
      <c r="C70" s="9" t="s">
        <v>3</v>
      </c>
      <c r="D70" s="9" t="s">
        <v>27</v>
      </c>
      <c r="E70" s="9" t="s">
        <v>28</v>
      </c>
      <c r="F70" s="9" t="s">
        <v>29</v>
      </c>
      <c r="G70" s="9" t="s">
        <v>30</v>
      </c>
      <c r="H70" s="9" t="s">
        <v>31</v>
      </c>
      <c r="I70" s="10" t="s">
        <v>32</v>
      </c>
    </row>
    <row r="71" spans="2:9" x14ac:dyDescent="0.25">
      <c r="B71" s="11" t="s">
        <v>33</v>
      </c>
      <c r="C71" s="12">
        <v>2</v>
      </c>
      <c r="D71" s="12">
        <v>7</v>
      </c>
      <c r="E71" s="12"/>
      <c r="F71" s="12"/>
      <c r="G71" s="12"/>
      <c r="H71" s="13">
        <f>SUM(C71:G71)</f>
        <v>9</v>
      </c>
      <c r="I71" s="14">
        <f>AVERAGE(H71/H76*100)</f>
        <v>42.857142857142854</v>
      </c>
    </row>
    <row r="72" spans="2:9" x14ac:dyDescent="0.25">
      <c r="B72" s="15" t="s">
        <v>34</v>
      </c>
      <c r="C72" s="16"/>
      <c r="D72" s="16">
        <v>10</v>
      </c>
      <c r="E72" s="16"/>
      <c r="F72" s="17"/>
      <c r="G72" s="17"/>
      <c r="H72" s="13">
        <f>SUM(C72:G72)</f>
        <v>10</v>
      </c>
      <c r="I72" s="14">
        <f>AVERAGE(H72/H76*100)</f>
        <v>47.619047619047613</v>
      </c>
    </row>
    <row r="73" spans="2:9" ht="25.5" x14ac:dyDescent="0.25">
      <c r="B73" s="18" t="s">
        <v>35</v>
      </c>
      <c r="C73" s="19"/>
      <c r="D73" s="19">
        <v>2</v>
      </c>
      <c r="E73" s="19"/>
      <c r="F73" s="19"/>
      <c r="G73" s="19"/>
      <c r="H73" s="13">
        <f>SUM(C73:G73)</f>
        <v>2</v>
      </c>
      <c r="I73" s="14">
        <f>AVERAGE(H73/H76*100)</f>
        <v>9.5238095238095237</v>
      </c>
    </row>
    <row r="74" spans="2:9" ht="15.75" thickBot="1" x14ac:dyDescent="0.3">
      <c r="B74" s="20" t="s">
        <v>36</v>
      </c>
      <c r="C74" s="21">
        <v>0</v>
      </c>
      <c r="D74" s="21">
        <v>0</v>
      </c>
      <c r="E74" s="21">
        <v>0</v>
      </c>
      <c r="F74" s="22">
        <v>0</v>
      </c>
      <c r="G74" s="22">
        <v>0</v>
      </c>
      <c r="H74" s="23">
        <f>SUM(C74:G74)</f>
        <v>0</v>
      </c>
      <c r="I74" s="14">
        <f>AVERAGE(H74/H76*100)</f>
        <v>0</v>
      </c>
    </row>
    <row r="75" spans="2:9" ht="15.75" thickBot="1" x14ac:dyDescent="0.3"/>
    <row r="76" spans="2:9" ht="15.75" thickBot="1" x14ac:dyDescent="0.3">
      <c r="B76" s="24" t="s">
        <v>31</v>
      </c>
      <c r="C76" s="25">
        <f t="shared" ref="C76:H76" si="0">SUM(C71:C75)</f>
        <v>2</v>
      </c>
      <c r="D76" s="25">
        <f t="shared" si="0"/>
        <v>19</v>
      </c>
      <c r="E76" s="25">
        <f t="shared" si="0"/>
        <v>0</v>
      </c>
      <c r="F76" s="25">
        <f t="shared" si="0"/>
        <v>0</v>
      </c>
      <c r="G76" s="25">
        <f t="shared" si="0"/>
        <v>0</v>
      </c>
      <c r="H76" s="25">
        <f t="shared" si="0"/>
        <v>21</v>
      </c>
      <c r="I76" s="26">
        <f>SUM(I71:I75)</f>
        <v>99.999999999999986</v>
      </c>
    </row>
  </sheetData>
  <mergeCells count="30">
    <mergeCell ref="C19:D19"/>
    <mergeCell ref="B7:Q9"/>
    <mergeCell ref="B10:Q11"/>
    <mergeCell ref="B12:Q13"/>
    <mergeCell ref="B16:E17"/>
    <mergeCell ref="C18:D18"/>
    <mergeCell ref="C47:D47"/>
    <mergeCell ref="C20:D20"/>
    <mergeCell ref="C21:D21"/>
    <mergeCell ref="C22:D22"/>
    <mergeCell ref="B30:E31"/>
    <mergeCell ref="C32:D32"/>
    <mergeCell ref="C33:D33"/>
    <mergeCell ref="C34:D34"/>
    <mergeCell ref="C35:D35"/>
    <mergeCell ref="C36:D36"/>
    <mergeCell ref="C37:D37"/>
    <mergeCell ref="B45:E46"/>
    <mergeCell ref="B69:I69"/>
    <mergeCell ref="C48:D48"/>
    <mergeCell ref="C49:D49"/>
    <mergeCell ref="C50:D50"/>
    <mergeCell ref="C51:D51"/>
    <mergeCell ref="B58:E59"/>
    <mergeCell ref="C60:D60"/>
    <mergeCell ref="C61:D61"/>
    <mergeCell ref="C62:D62"/>
    <mergeCell ref="C63:D63"/>
    <mergeCell ref="C64:D64"/>
    <mergeCell ref="C65:D65"/>
  </mergeCells>
  <pageMargins left="0.70866141732283472" right="0.70866141732283472" top="0.74803149606299213" bottom="0.74803149606299213" header="0.31496062992125984" footer="0.31496062992125984"/>
  <pageSetup paperSize="66" scale="135" orientation="landscape" horizontalDpi="0" verticalDpi="0" r:id="rId1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2023-09-05T20:06:04Z</dcterms:modified>
</cp:coreProperties>
</file>