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AGOSTO 2022" sheetId="14" r:id="rId1"/>
  </sheets>
  <calcPr calcId="152511"/>
</workbook>
</file>

<file path=xl/calcChain.xml><?xml version="1.0" encoding="utf-8"?>
<calcChain xmlns="http://schemas.openxmlformats.org/spreadsheetml/2006/main">
  <c r="H79" i="14" l="1"/>
  <c r="E27" i="14"/>
  <c r="G81" i="14"/>
  <c r="F81" i="14"/>
  <c r="E81" i="14"/>
  <c r="D81" i="14"/>
  <c r="C81" i="14"/>
  <c r="H78" i="14"/>
  <c r="H77" i="14"/>
  <c r="H76" i="14"/>
  <c r="E70" i="14"/>
  <c r="E56" i="14"/>
  <c r="E42" i="14"/>
  <c r="H81" i="14" l="1"/>
  <c r="I78" i="14" s="1"/>
  <c r="I77" i="14"/>
  <c r="I76" i="14" l="1"/>
  <c r="I79" i="14"/>
  <c r="I81" i="14" l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<sst xmlns="http://schemas.openxmlformats.org/spreadsheetml/2006/main" count="43" uniqueCount="38">
  <si>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</si>
  <si>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</si>
  <si>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</si>
  <si>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</si>
  <si>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</si>
  <si>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</si>
  <si>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</si>
  <si>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</si>
  <si>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</si>
  <si>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</si>
  <si>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</si>
  <si>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</si>
  <si>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</si>
  <si>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</si>
  <si>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</si>
  <si>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</si>
  <si>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</si>
  <si>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</si>
  <si>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</si>
  <si>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</si>
  <si>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</si>
  <si>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</si>
  <si>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</si>
  <si>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INFORMACION RESERVADA</t>
  </si>
  <si>
    <t>PNT</t>
  </si>
  <si>
    <t xml:space="preserve">PNT </t>
  </si>
  <si>
    <t>Tipo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</si>
  <si>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</si>
  <si>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</si>
  <si>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</si>
  <si>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</si>
  <si>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</si>
  <si>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</si>
  <si>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</si>
  <si>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</si>
  <si>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</si>
  <si>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 xml:space="preserve">SOLICITUDES POR GÉNERO </t>
  </si>
  <si>
    <t>Solicitudes del mes de  AGOSTO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</si>
</sst>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  <font>
      <b/>
      <i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 wrapText="1"/>
    </xf>
    <xf numFmtId="1" fontId="8" fillId="4" borderId="19" xfId="0" applyNumberFormat="1" applyFont="1" applyFill="1" applyBorder="1" applyAlignment="1" applyProtection="1">
      <alignment horizontal="center"/>
    </xf>
    <xf numFmtId="1" fontId="8" fillId="4" borderId="19" xfId="0" applyNumberFormat="1" applyFont="1" applyFill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0" fontId="9" fillId="3" borderId="12" xfId="0" applyFont="1" applyFill="1" applyBorder="1" applyAlignment="1">
      <alignment horizontal="right"/>
    </xf>
    <xf numFmtId="1" fontId="7" fillId="5" borderId="13" xfId="0" applyNumberFormat="1" applyFont="1" applyFill="1" applyBorder="1" applyAlignment="1" applyProtection="1">
      <alignment horizontal="center" wrapText="1"/>
    </xf>
    <xf numFmtId="164" fontId="7" fillId="4" borderId="17" xfId="1" applyNumberFormat="1" applyFont="1" applyFill="1" applyBorder="1" applyAlignment="1" applyProtection="1">
      <alignment horizontal="center"/>
    </xf>
    <xf numFmtId="164" fontId="10" fillId="5" borderId="13" xfId="2" applyNumberFormat="1" applyFont="1" applyFill="1" applyBorder="1" applyAlignment="1" applyProtection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6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2022'!$C$23:$C$27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'AGOSTO 2022'!$E$23:$E$27</c:f>
              <c:numCache>
                <c:formatCode>General</c:formatCode>
                <c:ptCount val="5"/>
                <c:pt idx="0">
                  <c:v>2</c:v>
                </c:pt>
                <c:pt idx="1">
                  <c:v>26</c:v>
                </c:pt>
                <c:pt idx="2">
                  <c:v>24</c:v>
                </c:pt>
                <c:pt idx="3">
                  <c:v>1</c:v>
                </c:pt>
                <c:pt idx="4">
                  <c:v>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4550616"/>
        <c:axId val="274554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'AGOSTO 2022'!$C$23:$C$27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2022'!$D$23:$D$27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74550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4554536"/>
        <c:crosses val="autoZero"/>
        <c:auto val="1"/>
        <c:lblAlgn val="ctr"/>
        <c:lblOffset val="100"/>
        <c:noMultiLvlLbl val="0"/>
      </c:catAx>
      <c:valAx>
        <c:axId val="274554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4550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77000"/>
                    <a:shade val="51000"/>
                    <a:satMod val="130000"/>
                  </a:schemeClr>
                </a:gs>
                <a:gs pos="80000">
                  <a:schemeClr val="accent6">
                    <a:tint val="77000"/>
                    <a:shade val="93000"/>
                    <a:satMod val="130000"/>
                  </a:schemeClr>
                </a:gs>
                <a:gs pos="100000">
                  <a:schemeClr val="accent6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2022'!$C$37:$C$42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'AGOSTO 2022'!$D$37:$D$42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2022'!$C$37:$C$42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'AGOSTO 2022'!$E$37:$E$42</c:f>
              <c:numCache>
                <c:formatCode>General</c:formatCode>
                <c:ptCount val="6"/>
                <c:pt idx="0">
                  <c:v>16</c:v>
                </c:pt>
                <c:pt idx="1">
                  <c:v>12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  <c:pt idx="5">
                  <c:v>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74554928"/>
        <c:axId val="274552576"/>
      </c:barChart>
      <c:catAx>
        <c:axId val="27455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4552576"/>
        <c:crosses val="autoZero"/>
        <c:auto val="1"/>
        <c:lblAlgn val="ctr"/>
        <c:lblOffset val="100"/>
        <c:noMultiLvlLbl val="0"/>
      </c:catAx>
      <c:valAx>
        <c:axId val="27455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455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77000"/>
                    <a:shade val="51000"/>
                    <a:satMod val="130000"/>
                  </a:schemeClr>
                </a:gs>
                <a:gs pos="80000">
                  <a:schemeClr val="accent6">
                    <a:tint val="77000"/>
                    <a:shade val="93000"/>
                    <a:satMod val="130000"/>
                  </a:schemeClr>
                </a:gs>
                <a:gs pos="100000">
                  <a:schemeClr val="accent6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'AGOSTO 2022'!$C$52:$C$56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'AGOSTO 2022'!$D$52:$D$56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2022'!$C$52:$C$56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'AGOSTO 2022'!$E$52:$E$56</c:f>
              <c:numCache>
                <c:formatCode>General</c:formatCode>
                <c:ptCount val="5"/>
                <c:pt idx="0">
                  <c:v>16</c:v>
                </c:pt>
                <c:pt idx="1">
                  <c:v>35</c:v>
                </c:pt>
                <c:pt idx="2">
                  <c:v>0</c:v>
                </c:pt>
                <c:pt idx="3">
                  <c:v>0</c:v>
                </c:pt>
                <c:pt idx="4">
                  <c:v>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274552968"/>
        <c:axId val="275867920"/>
      </c:barChart>
      <c:catAx>
        <c:axId val="27455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5867920"/>
        <c:crosses val="autoZero"/>
        <c:auto val="1"/>
        <c:lblAlgn val="ctr"/>
        <c:lblOffset val="100"/>
        <c:noMultiLvlLbl val="0"/>
      </c:catAx>
      <c:valAx>
        <c:axId val="27586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4552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77000"/>
                    <a:shade val="51000"/>
                    <a:satMod val="130000"/>
                  </a:schemeClr>
                </a:gs>
                <a:gs pos="80000">
                  <a:schemeClr val="accent6">
                    <a:tint val="77000"/>
                    <a:shade val="93000"/>
                    <a:satMod val="130000"/>
                  </a:schemeClr>
                </a:gs>
                <a:gs pos="100000">
                  <a:schemeClr val="accent6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2022'!$C$65:$C$70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'AGOSTO 2022'!$D$65:$D$70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2022'!$C$65:$C$70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'AGOSTO 2022'!$E$65:$E$70</c:f>
              <c:numCache>
                <c:formatCode>General</c:formatCode>
                <c:ptCount val="6"/>
                <c:pt idx="0">
                  <c:v>2</c:v>
                </c:pt>
                <c:pt idx="1">
                  <c:v>49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75868312"/>
        <c:axId val="275873016"/>
      </c:barChart>
      <c:catAx>
        <c:axId val="275868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5873016"/>
        <c:crosses val="autoZero"/>
        <c:auto val="1"/>
        <c:lblAlgn val="ctr"/>
        <c:lblOffset val="100"/>
        <c:noMultiLvlLbl val="0"/>
      </c:catAx>
      <c:valAx>
        <c:axId val="275873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5868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i="1"/>
              <a:t>SOLICITUDES</a:t>
            </a:r>
            <a:r>
              <a:rPr lang="en-US" i="1" baseline="0"/>
              <a:t> POR GENERO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'AGOSTO 2022'!$H$75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3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3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3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3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3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3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3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3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3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'AGOSTO 2022'!$B$76:$B$79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'AGOSTO 2022'!$H$76:$H$79</c:f>
              <c:numCache>
                <c:formatCode>0</c:formatCode>
                <c:ptCount val="4"/>
                <c:pt idx="0">
                  <c:v>13</c:v>
                </c:pt>
                <c:pt idx="1">
                  <c:v>18</c:v>
                </c:pt>
                <c:pt idx="2">
                  <c:v>17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0</xdr:row>
      <xdr:rowOff>19050</xdr:rowOff>
    </xdr:from>
    <xdr:to>
      <xdr:col>16</xdr:col>
      <xdr:colOff>676275</xdr:colOff>
      <xdr:row>9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19050"/>
          <a:ext cx="4152900" cy="1866900"/>
        </a:xfrm>
        <a:prstGeom prst="rect">
          <a:avLst/>
        </a:prstGeom>
      </xdr:spPr>
    </xdr:pic>
    <xdr:clientData/>
  </xdr:twoCellAnchor>
  <xdr:twoCellAnchor editAs="oneCell">
    <xdr:from>
      <xdr:col>7</xdr:col>
      <xdr:colOff>390525</xdr:colOff>
      <xdr:row>0</xdr:row>
      <xdr:rowOff>66676</xdr:rowOff>
    </xdr:from>
    <xdr:to>
      <xdr:col>10</xdr:col>
      <xdr:colOff>466725</xdr:colOff>
      <xdr:row>10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66676"/>
          <a:ext cx="1905000" cy="1857374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18</xdr:row>
      <xdr:rowOff>180974</xdr:rowOff>
    </xdr:from>
    <xdr:to>
      <xdr:col>13</xdr:col>
      <xdr:colOff>190500</xdr:colOff>
      <xdr:row>30</xdr:row>
      <xdr:rowOff>147636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19050</xdr:colOff>
      <xdr:row>32</xdr:row>
      <xdr:rowOff>42862</xdr:rowOff>
    </xdr:from>
    <xdr:to>
      <xdr:col>13</xdr:col>
      <xdr:colOff>247650</xdr:colOff>
      <xdr:row>46</xdr:row>
      <xdr:rowOff>42862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38100</xdr:colOff>
      <xdr:row>48</xdr:row>
      <xdr:rowOff>14287</xdr:rowOff>
    </xdr:from>
    <xdr:to>
      <xdr:col>13</xdr:col>
      <xdr:colOff>295275</xdr:colOff>
      <xdr:row>57</xdr:row>
      <xdr:rowOff>71437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52387</xdr:colOff>
      <xdr:row>61</xdr:row>
      <xdr:rowOff>128587</xdr:rowOff>
    </xdr:from>
    <xdr:to>
      <xdr:col>13</xdr:col>
      <xdr:colOff>357187</xdr:colOff>
      <xdr:row>69</xdr:row>
      <xdr:rowOff>4762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71</xdr:row>
      <xdr:rowOff>71437</xdr:rowOff>
    </xdr:from>
    <xdr:to>
      <xdr:col>17</xdr:col>
      <xdr:colOff>209550</xdr:colOff>
      <xdr:row>84</xdr:row>
      <xdr:rowOff>109537</xdr:rowOff>
    </xdr:to>
    <xdr:graphicFrame macro="">
      <xdr:nvGraphicFramePr>
        <xdr:cNvPr id="32" name="Gráfico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552450</xdr:colOff>
      <xdr:row>0</xdr:row>
      <xdr:rowOff>85725</xdr:rowOff>
    </xdr:from>
    <xdr:to>
      <xdr:col>5</xdr:col>
      <xdr:colOff>352425</xdr:colOff>
      <xdr:row>9</xdr:row>
      <xdr:rowOff>102639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2450" y="85725"/>
          <a:ext cx="4600575" cy="173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Q81"/>
  <sheetViews>
    <sheetView tabSelected="1" workbookViewId="0">
      <selection activeCell="Q62" sqref="Q62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2" spans="2:17" x14ac:dyDescent="0.25">
      <c r="B12" s="43" t="s">
        <v>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2:17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2:17" x14ac:dyDescent="0.2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spans="2:17" x14ac:dyDescent="0.25">
      <c r="B15" s="44" t="s">
        <v>1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2:17" x14ac:dyDescent="0.25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</row>
    <row r="17" spans="2:17" ht="15" customHeight="1" x14ac:dyDescent="0.25">
      <c r="B17" s="44" t="s">
        <v>37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" customHeight="1" x14ac:dyDescent="0.25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20" spans="2:17" ht="15.75" thickBot="1" x14ac:dyDescent="0.3"/>
    <row r="21" spans="2:17" x14ac:dyDescent="0.25">
      <c r="B21" s="29" t="s">
        <v>2</v>
      </c>
      <c r="C21" s="30"/>
      <c r="D21" s="30"/>
      <c r="E21" s="31"/>
    </row>
    <row r="22" spans="2:17" ht="15.75" thickBot="1" x14ac:dyDescent="0.3">
      <c r="B22" s="32"/>
      <c r="C22" s="33"/>
      <c r="D22" s="33"/>
      <c r="E22" s="34"/>
    </row>
    <row r="23" spans="2:17" ht="15.75" thickBot="1" x14ac:dyDescent="0.3">
      <c r="B23" s="26">
        <v>1</v>
      </c>
      <c r="C23" s="35" t="s">
        <v>4</v>
      </c>
      <c r="D23" s="36"/>
      <c r="E23" s="3">
        <v>2</v>
      </c>
    </row>
    <row r="24" spans="2:17" ht="15.75" thickBot="1" x14ac:dyDescent="0.3">
      <c r="B24" s="26">
        <v>2</v>
      </c>
      <c r="C24" s="35" t="s">
        <v>24</v>
      </c>
      <c r="D24" s="36"/>
      <c r="E24" s="3">
        <v>26</v>
      </c>
    </row>
    <row r="25" spans="2:17" ht="15.75" thickBot="1" x14ac:dyDescent="0.3">
      <c r="B25" s="4">
        <v>3</v>
      </c>
      <c r="C25" s="35" t="s">
        <v>8</v>
      </c>
      <c r="D25" s="36"/>
      <c r="E25" s="3">
        <v>24</v>
      </c>
    </row>
    <row r="26" spans="2:17" ht="15.75" thickBot="1" x14ac:dyDescent="0.3">
      <c r="B26" s="26">
        <v>4</v>
      </c>
      <c r="C26" s="35" t="s">
        <v>22</v>
      </c>
      <c r="D26" s="36"/>
      <c r="E26" s="3">
        <v>1</v>
      </c>
    </row>
    <row r="27" spans="2:17" ht="15.75" thickBot="1" x14ac:dyDescent="0.3">
      <c r="B27" s="7"/>
      <c r="C27" s="39" t="s">
        <v>6</v>
      </c>
      <c r="D27" s="40"/>
      <c r="E27" s="2">
        <f>SUM(E23,E24,E25-E26)</f>
        <v>51</v>
      </c>
    </row>
    <row r="28" spans="2:17" x14ac:dyDescent="0.25">
      <c r="B28" s="1"/>
      <c r="C28" s="1"/>
      <c r="D28" s="1"/>
      <c r="E28" s="1"/>
    </row>
    <row r="29" spans="2:17" x14ac:dyDescent="0.25">
      <c r="B29" s="1"/>
      <c r="C29" s="1"/>
      <c r="D29" s="1"/>
      <c r="E29" s="1"/>
    </row>
    <row r="30" spans="2:17" x14ac:dyDescent="0.25">
      <c r="B30" s="1"/>
      <c r="C30" s="1"/>
      <c r="D30" s="1"/>
      <c r="E30" s="1"/>
    </row>
    <row r="31" spans="2:17" x14ac:dyDescent="0.25">
      <c r="B31" s="1"/>
      <c r="C31" s="1"/>
      <c r="D31" s="1"/>
      <c r="E31" s="1"/>
    </row>
    <row r="34" spans="2:5" ht="15.75" thickBot="1" x14ac:dyDescent="0.3"/>
    <row r="35" spans="2:5" x14ac:dyDescent="0.25">
      <c r="B35" s="29" t="s">
        <v>5</v>
      </c>
      <c r="C35" s="30"/>
      <c r="D35" s="30"/>
      <c r="E35" s="31"/>
    </row>
    <row r="36" spans="2:5" ht="15.75" thickBot="1" x14ac:dyDescent="0.3">
      <c r="B36" s="32"/>
      <c r="C36" s="33"/>
      <c r="D36" s="33"/>
      <c r="E36" s="34"/>
    </row>
    <row r="37" spans="2:5" ht="15.75" thickBot="1" x14ac:dyDescent="0.3">
      <c r="B37" s="26">
        <v>1</v>
      </c>
      <c r="C37" s="35" t="s">
        <v>3</v>
      </c>
      <c r="D37" s="36"/>
      <c r="E37" s="3">
        <v>16</v>
      </c>
    </row>
    <row r="38" spans="2:5" ht="15.75" thickBot="1" x14ac:dyDescent="0.3">
      <c r="B38" s="26">
        <v>2</v>
      </c>
      <c r="C38" s="35" t="s">
        <v>7</v>
      </c>
      <c r="D38" s="36"/>
      <c r="E38" s="3">
        <v>12</v>
      </c>
    </row>
    <row r="39" spans="2:5" ht="15.75" thickBot="1" x14ac:dyDescent="0.3">
      <c r="B39" s="4">
        <v>3</v>
      </c>
      <c r="C39" s="35" t="s">
        <v>10</v>
      </c>
      <c r="D39" s="36"/>
      <c r="E39" s="3">
        <v>23</v>
      </c>
    </row>
    <row r="40" spans="2:5" ht="15.75" thickBot="1" x14ac:dyDescent="0.3">
      <c r="B40" s="26">
        <v>4</v>
      </c>
      <c r="C40" s="35" t="s">
        <v>9</v>
      </c>
      <c r="D40" s="36"/>
      <c r="E40" s="3">
        <v>0</v>
      </c>
    </row>
    <row r="41" spans="2:5" ht="15.75" thickBot="1" x14ac:dyDescent="0.3">
      <c r="B41" s="3">
        <v>5</v>
      </c>
      <c r="C41" s="41" t="s">
        <v>23</v>
      </c>
      <c r="D41" s="28"/>
      <c r="E41" s="3">
        <v>0</v>
      </c>
    </row>
    <row r="42" spans="2:5" ht="15.75" thickBot="1" x14ac:dyDescent="0.3">
      <c r="B42" s="7"/>
      <c r="C42" s="37" t="s">
        <v>6</v>
      </c>
      <c r="D42" s="38"/>
      <c r="E42" s="2">
        <f>SUM(E37:E41)</f>
        <v>51</v>
      </c>
    </row>
    <row r="49" spans="2:5" ht="15.75" thickBot="1" x14ac:dyDescent="0.3"/>
    <row r="50" spans="2:5" x14ac:dyDescent="0.25">
      <c r="B50" s="29" t="s">
        <v>11</v>
      </c>
      <c r="C50" s="30"/>
      <c r="D50" s="30"/>
      <c r="E50" s="31"/>
    </row>
    <row r="51" spans="2:5" ht="15.75" thickBot="1" x14ac:dyDescent="0.3">
      <c r="B51" s="32"/>
      <c r="C51" s="33"/>
      <c r="D51" s="33"/>
      <c r="E51" s="34"/>
    </row>
    <row r="52" spans="2:5" ht="33.75" customHeight="1" thickBot="1" x14ac:dyDescent="0.3">
      <c r="B52" s="26">
        <v>1</v>
      </c>
      <c r="C52" s="27" t="s">
        <v>12</v>
      </c>
      <c r="D52" s="28"/>
      <c r="E52" s="6">
        <v>16</v>
      </c>
    </row>
    <row r="53" spans="2:5" ht="30" customHeight="1" thickBot="1" x14ac:dyDescent="0.3">
      <c r="B53" s="26">
        <v>2</v>
      </c>
      <c r="C53" s="27" t="s">
        <v>13</v>
      </c>
      <c r="D53" s="28"/>
      <c r="E53" s="3">
        <v>35</v>
      </c>
    </row>
    <row r="54" spans="2:5" ht="35.25" customHeight="1" thickBot="1" x14ac:dyDescent="0.3">
      <c r="B54" s="4">
        <v>3</v>
      </c>
      <c r="C54" s="27" t="s">
        <v>14</v>
      </c>
      <c r="D54" s="28"/>
      <c r="E54" s="3">
        <v>0</v>
      </c>
    </row>
    <row r="55" spans="2:5" ht="35.25" customHeight="1" thickBot="1" x14ac:dyDescent="0.3">
      <c r="B55" s="26">
        <v>4</v>
      </c>
      <c r="C55" s="27" t="s">
        <v>15</v>
      </c>
      <c r="D55" s="28"/>
      <c r="E55" s="5">
        <v>0</v>
      </c>
    </row>
    <row r="56" spans="2:5" ht="15.75" thickBot="1" x14ac:dyDescent="0.3">
      <c r="B56" s="7"/>
      <c r="C56" s="39" t="s">
        <v>6</v>
      </c>
      <c r="D56" s="40"/>
      <c r="E56" s="2">
        <f>SUM(E52:E55)</f>
        <v>51</v>
      </c>
    </row>
    <row r="62" spans="2:5" ht="15.75" thickBot="1" x14ac:dyDescent="0.3"/>
    <row r="63" spans="2:5" x14ac:dyDescent="0.25">
      <c r="B63" s="29" t="s">
        <v>16</v>
      </c>
      <c r="C63" s="30"/>
      <c r="D63" s="30"/>
      <c r="E63" s="31"/>
    </row>
    <row r="64" spans="2:5" ht="15.75" thickBot="1" x14ac:dyDescent="0.3">
      <c r="B64" s="32"/>
      <c r="C64" s="33"/>
      <c r="D64" s="33"/>
      <c r="E64" s="34"/>
    </row>
    <row r="65" spans="2:9" ht="31.5" customHeight="1" thickBot="1" x14ac:dyDescent="0.3">
      <c r="B65" s="26">
        <v>1</v>
      </c>
      <c r="C65" s="27" t="s">
        <v>17</v>
      </c>
      <c r="D65" s="28"/>
      <c r="E65" s="3">
        <v>2</v>
      </c>
    </row>
    <row r="66" spans="2:9" ht="31.5" customHeight="1" thickBot="1" x14ac:dyDescent="0.3">
      <c r="B66" s="26">
        <v>2</v>
      </c>
      <c r="C66" s="27" t="s">
        <v>18</v>
      </c>
      <c r="D66" s="28"/>
      <c r="E66" s="3">
        <v>49</v>
      </c>
    </row>
    <row r="67" spans="2:9" ht="33" customHeight="1" thickBot="1" x14ac:dyDescent="0.3">
      <c r="B67" s="4">
        <v>3</v>
      </c>
      <c r="C67" s="27" t="s">
        <v>20</v>
      </c>
      <c r="D67" s="28"/>
      <c r="E67" s="3">
        <v>0</v>
      </c>
    </row>
    <row r="68" spans="2:9" ht="45.75" customHeight="1" thickBot="1" x14ac:dyDescent="0.3">
      <c r="B68" s="26">
        <v>4</v>
      </c>
      <c r="C68" s="27" t="s">
        <v>19</v>
      </c>
      <c r="D68" s="28"/>
      <c r="E68" s="5">
        <v>0</v>
      </c>
    </row>
    <row r="69" spans="2:9" ht="37.5" customHeight="1" thickBot="1" x14ac:dyDescent="0.3">
      <c r="B69" s="3">
        <v>5</v>
      </c>
      <c r="C69" s="27" t="s">
        <v>21</v>
      </c>
      <c r="D69" s="28"/>
      <c r="E69" s="5">
        <v>0</v>
      </c>
    </row>
    <row r="70" spans="2:9" ht="15.75" thickBot="1" x14ac:dyDescent="0.3">
      <c r="B70" s="7"/>
      <c r="C70" s="39" t="s">
        <v>6</v>
      </c>
      <c r="D70" s="40"/>
      <c r="E70" s="2">
        <f>SUM(E65:E69)</f>
        <v>51</v>
      </c>
    </row>
    <row r="74" spans="2:9" ht="18.75" thickBot="1" x14ac:dyDescent="0.3">
      <c r="B74" s="42" t="s">
        <v>36</v>
      </c>
      <c r="C74" s="42"/>
      <c r="D74" s="42"/>
      <c r="E74" s="42"/>
      <c r="F74" s="42"/>
      <c r="G74" s="42"/>
      <c r="H74" s="42"/>
      <c r="I74" s="42"/>
    </row>
    <row r="75" spans="2:9" ht="16.5" thickBot="1" x14ac:dyDescent="0.3">
      <c r="B75" s="8" t="s">
        <v>26</v>
      </c>
      <c r="C75" s="9" t="s">
        <v>4</v>
      </c>
      <c r="D75" s="9" t="s">
        <v>25</v>
      </c>
      <c r="E75" s="9" t="s">
        <v>27</v>
      </c>
      <c r="F75" s="9" t="s">
        <v>28</v>
      </c>
      <c r="G75" s="9" t="s">
        <v>29</v>
      </c>
      <c r="H75" s="9" t="s">
        <v>30</v>
      </c>
      <c r="I75" s="10" t="s">
        <v>31</v>
      </c>
    </row>
    <row r="76" spans="2:9" x14ac:dyDescent="0.25">
      <c r="B76" s="11" t="s">
        <v>32</v>
      </c>
      <c r="C76" s="12">
        <v>1</v>
      </c>
      <c r="D76" s="12">
        <v>8</v>
      </c>
      <c r="E76" s="12">
        <v>0</v>
      </c>
      <c r="F76" s="12">
        <v>4</v>
      </c>
      <c r="G76" s="12">
        <v>0</v>
      </c>
      <c r="H76" s="13">
        <f>SUM(C76:G76)</f>
        <v>13</v>
      </c>
      <c r="I76" s="24">
        <f>AVERAGE(H76/H81*100)</f>
        <v>25.490196078431371</v>
      </c>
    </row>
    <row r="77" spans="2:9" x14ac:dyDescent="0.25">
      <c r="B77" s="14" t="s">
        <v>33</v>
      </c>
      <c r="C77" s="15">
        <v>1</v>
      </c>
      <c r="D77" s="15">
        <v>9</v>
      </c>
      <c r="E77" s="15">
        <v>0</v>
      </c>
      <c r="F77" s="16">
        <v>8</v>
      </c>
      <c r="G77" s="16">
        <v>0</v>
      </c>
      <c r="H77" s="13">
        <f>SUM(C77:G77)</f>
        <v>18</v>
      </c>
      <c r="I77" s="24">
        <f>AVERAGE(H77/H81*100)</f>
        <v>35.294117647058826</v>
      </c>
    </row>
    <row r="78" spans="2:9" ht="25.5" x14ac:dyDescent="0.25">
      <c r="B78" s="17" t="s">
        <v>34</v>
      </c>
      <c r="C78" s="18"/>
      <c r="D78" s="18">
        <v>6</v>
      </c>
      <c r="E78" s="18">
        <v>0</v>
      </c>
      <c r="F78" s="18">
        <v>11</v>
      </c>
      <c r="G78" s="18">
        <v>0</v>
      </c>
      <c r="H78" s="13">
        <f>SUM(C78:G78)</f>
        <v>17</v>
      </c>
      <c r="I78" s="24">
        <f>AVERAGE(H78/H81*100)</f>
        <v>33.333333333333329</v>
      </c>
    </row>
    <row r="79" spans="2:9" ht="15.75" thickBot="1" x14ac:dyDescent="0.3">
      <c r="B79" s="19" t="s">
        <v>35</v>
      </c>
      <c r="C79" s="20">
        <v>0</v>
      </c>
      <c r="D79" s="20">
        <v>1</v>
      </c>
      <c r="E79" s="20">
        <v>0</v>
      </c>
      <c r="F79" s="21">
        <v>2</v>
      </c>
      <c r="G79" s="21">
        <v>0</v>
      </c>
      <c r="H79" s="13">
        <f>SUM(C79:G79)</f>
        <v>3</v>
      </c>
      <c r="I79" s="24">
        <f>AVERAGE(H79/H81*100)</f>
        <v>5.8823529411764701</v>
      </c>
    </row>
    <row r="80" spans="2:9" ht="15.75" thickBot="1" x14ac:dyDescent="0.3"/>
    <row r="81" spans="2:9" ht="15.75" thickBot="1" x14ac:dyDescent="0.3">
      <c r="B81" s="22" t="s">
        <v>30</v>
      </c>
      <c r="C81" s="23">
        <f t="shared" ref="C81:H81" si="0">SUM(C76:C80)</f>
        <v>2</v>
      </c>
      <c r="D81" s="23">
        <f t="shared" si="0"/>
        <v>24</v>
      </c>
      <c r="E81" s="23">
        <f t="shared" si="0"/>
        <v>0</v>
      </c>
      <c r="F81" s="23">
        <f t="shared" si="0"/>
        <v>25</v>
      </c>
      <c r="G81" s="23">
        <f t="shared" si="0"/>
        <v>0</v>
      </c>
      <c r="H81" s="23">
        <f t="shared" si="0"/>
        <v>51</v>
      </c>
      <c r="I81" s="25">
        <f>SUM(I76:I80)</f>
        <v>99.999999999999986</v>
      </c>
    </row>
  </sheetData>
  <mergeCells count="30">
    <mergeCell ref="B74:I74"/>
    <mergeCell ref="C53:D53"/>
    <mergeCell ref="C54:D54"/>
    <mergeCell ref="C55:D55"/>
    <mergeCell ref="C56:D56"/>
    <mergeCell ref="B63:E64"/>
    <mergeCell ref="C65:D65"/>
    <mergeCell ref="C66:D66"/>
    <mergeCell ref="C67:D67"/>
    <mergeCell ref="C68:D68"/>
    <mergeCell ref="C69:D69"/>
    <mergeCell ref="C70:D70"/>
    <mergeCell ref="C52:D52"/>
    <mergeCell ref="C25:D25"/>
    <mergeCell ref="C26:D26"/>
    <mergeCell ref="C27:D27"/>
    <mergeCell ref="B35:E36"/>
    <mergeCell ref="C37:D37"/>
    <mergeCell ref="C38:D38"/>
    <mergeCell ref="C39:D39"/>
    <mergeCell ref="C40:D40"/>
    <mergeCell ref="C41:D41"/>
    <mergeCell ref="C42:D42"/>
    <mergeCell ref="B50:E51"/>
    <mergeCell ref="C24:D24"/>
    <mergeCell ref="B12:Q14"/>
    <mergeCell ref="B15:Q16"/>
    <mergeCell ref="B17:Q18"/>
    <mergeCell ref="B21:E22"/>
    <mergeCell ref="C23:D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2024-07-25T16:43:19Z</dcterms:modified>
</cp:coreProperties>
</file>