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FEBRERO  2022" sheetId="8" r:id="rId1"/>
  </sheets>
  <calcPr calcId="152511"/>
</workbook>
</file>

<file path=xl/calcChain.xml><?xml version="1.0" encoding="utf-8"?>
<calcChain xmlns="http://schemas.openxmlformats.org/spreadsheetml/2006/main">
  <c r="I82" i="8" l="1"/>
  <c r="H82" i="8"/>
  <c r="G82" i="8"/>
  <c r="F82" i="8"/>
  <c r="E82" i="8"/>
  <c r="D82" i="8"/>
  <c r="C82" i="8"/>
  <c r="I80" i="8"/>
  <c r="H80" i="8"/>
  <c r="I79" i="8"/>
  <c r="H79" i="8"/>
  <c r="I78" i="8"/>
  <c r="H78" i="8"/>
  <c r="I77" i="8"/>
  <c r="H77" i="8"/>
  <c r="E70" i="8"/>
  <c r="E56" i="8"/>
  <c r="E42" i="8"/>
  <c r="E26" i="8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<sst xmlns="http://schemas.openxmlformats.org/spreadsheetml/2006/main" count="43" uniqueCount="38">
  <si>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</si>
  <si>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</si>
  <si>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</si>
  <si>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</si>
  <si>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</si>
  <si>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</si>
  <si>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</si>
  <si>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</si>
  <si>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</si>
  <si>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</si>
  <si>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</si>
  <si>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</si>
  <si>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</si>
  <si>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</si>
  <si>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</si>
  <si>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</si>
  <si>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</si>
  <si>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</si>
  <si>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</si>
  <si>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</si>
  <si>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</si>
  <si>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</si>
  <si>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</si>
  <si>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</si>
  <si>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</si>
  <si>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>Solicitudes del mes de  FEBRERO 2022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</si>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</sst>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1" fontId="8" fillId="0" borderId="17" xfId="0" applyNumberFormat="1" applyFont="1" applyBorder="1" applyAlignment="1" applyProtection="1">
      <alignment horizontal="center" vertical="center"/>
    </xf>
    <xf numFmtId="1" fontId="7" fillId="0" borderId="17" xfId="0" applyNumberFormat="1" applyFont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center" vertical="center" wrapText="1"/>
    </xf>
    <xf numFmtId="1" fontId="8" fillId="4" borderId="20" xfId="0" applyNumberFormat="1" applyFont="1" applyFill="1" applyBorder="1" applyAlignment="1" applyProtection="1">
      <alignment horizontal="center"/>
    </xf>
    <xf numFmtId="1" fontId="8" fillId="4" borderId="20" xfId="0" applyNumberFormat="1" applyFont="1" applyFill="1" applyBorder="1" applyAlignment="1" applyProtection="1">
      <alignment horizontal="center" wrapText="1"/>
    </xf>
    <xf numFmtId="0" fontId="7" fillId="0" borderId="19" xfId="0" applyFont="1" applyBorder="1" applyAlignment="1" applyProtection="1">
      <alignment horizontal="center" vertical="center" wrapText="1"/>
    </xf>
    <xf numFmtId="1" fontId="8" fillId="0" borderId="20" xfId="0" applyNumberFormat="1" applyFont="1" applyBorder="1" applyAlignment="1" applyProtection="1">
      <alignment horizontal="center" vertical="center"/>
    </xf>
    <xf numFmtId="0" fontId="7" fillId="4" borderId="21" xfId="0" applyFont="1" applyFill="1" applyBorder="1" applyAlignment="1" applyProtection="1">
      <alignment horizontal="center" vertical="center" wrapText="1"/>
    </xf>
    <xf numFmtId="1" fontId="8" fillId="4" borderId="22" xfId="0" applyNumberFormat="1" applyFont="1" applyFill="1" applyBorder="1" applyAlignment="1" applyProtection="1">
      <alignment horizontal="center"/>
    </xf>
    <xf numFmtId="1" fontId="8" fillId="4" borderId="22" xfId="0" applyNumberFormat="1" applyFont="1" applyFill="1" applyBorder="1" applyAlignment="1" applyProtection="1">
      <alignment horizontal="center" wrapText="1"/>
    </xf>
    <xf numFmtId="1" fontId="7" fillId="4" borderId="22" xfId="0" applyNumberFormat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right"/>
    </xf>
    <xf numFmtId="1" fontId="7" fillId="5" borderId="14" xfId="0" applyNumberFormat="1" applyFont="1" applyFill="1" applyBorder="1" applyAlignment="1" applyProtection="1">
      <alignment horizontal="center" wrapText="1"/>
    </xf>
    <xf numFmtId="164" fontId="7" fillId="4" borderId="18" xfId="1" applyNumberFormat="1" applyFont="1" applyFill="1" applyBorder="1" applyAlignment="1" applyProtection="1">
      <alignment horizontal="center"/>
    </xf>
    <xf numFmtId="164" fontId="10" fillId="5" borderId="14" xfId="2" applyNumberFormat="1" applyFont="1" applyFill="1" applyBorder="1" applyAlignment="1" applyProtection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RESUELTAS 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 2022'!$C$37:$C$42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'FEBRERO  2022'!$E$37:$E$42</c:f>
              <c:numCache>
                <c:formatCode>General</c:formatCode>
                <c:ptCount val="6"/>
                <c:pt idx="0">
                  <c:v>9</c:v>
                </c:pt>
                <c:pt idx="1">
                  <c:v>8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  <c:pt idx="5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442992"/>
        <c:axId val="230444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 2022'!$C$37:$C$42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 2022'!$D$37:$D$42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044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444168"/>
        <c:crosses val="autoZero"/>
        <c:auto val="1"/>
        <c:lblAlgn val="ctr"/>
        <c:lblOffset val="100"/>
        <c:noMultiLvlLbl val="0"/>
      </c:catAx>
      <c:valAx>
        <c:axId val="23044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44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INFORMACION</a:t>
            </a:r>
            <a:r>
              <a:rPr lang="es-MX" i="1" baseline="0">
                <a:latin typeface="Calisto MT" panose="02040603050505030304" pitchFamily="18" charset="0"/>
              </a:rPr>
              <a:t> SOLICITADA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 2022'!$C$52:$C$56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'FEBRERO  2022'!$E$52:$E$56</c:f>
              <c:numCache>
                <c:formatCode>General</c:formatCode>
                <c:ptCount val="5"/>
                <c:pt idx="0">
                  <c:v>11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441424"/>
        <c:axId val="2304426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 2022'!$C$52:$C$56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 2022'!$D$52:$D$56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044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442600"/>
        <c:crosses val="autoZero"/>
        <c:auto val="1"/>
        <c:lblAlgn val="ctr"/>
        <c:lblOffset val="100"/>
        <c:noMultiLvlLbl val="0"/>
      </c:catAx>
      <c:valAx>
        <c:axId val="23044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44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RECIBIDAS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'FEBRERO  2022'!$E$22:$E$26</c:f>
              <c:numCache>
                <c:formatCode>General</c:formatCode>
                <c:ptCount val="5"/>
                <c:pt idx="0">
                  <c:v>0</c:v>
                </c:pt>
                <c:pt idx="1">
                  <c:v>22</c:v>
                </c:pt>
                <c:pt idx="2">
                  <c:v>13</c:v>
                </c:pt>
                <c:pt idx="3">
                  <c:v>0</c:v>
                </c:pt>
                <c:pt idx="4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441816"/>
        <c:axId val="230443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 2022'!$C$22:$C$26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 2022'!$D$22:$D$26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044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443776"/>
        <c:crosses val="autoZero"/>
        <c:auto val="1"/>
        <c:lblAlgn val="ctr"/>
        <c:lblOffset val="100"/>
        <c:noMultiLvlLbl val="0"/>
      </c:catAx>
      <c:valAx>
        <c:axId val="23044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441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MEDIOS</a:t>
            </a:r>
            <a:r>
              <a:rPr lang="es-MX" i="1" baseline="0">
                <a:latin typeface="Calisto MT" panose="02040603050505030304" pitchFamily="18" charset="0"/>
              </a:rPr>
              <a:t> DE ACCESO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 2022'!$C$65:$C$70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'FEBRERO  2022'!$E$65:$E$70</c:f>
              <c:numCache>
                <c:formatCode>General</c:formatCode>
                <c:ptCount val="6"/>
                <c:pt idx="0">
                  <c:v>0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2484680"/>
        <c:axId val="232483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 2022'!$C$65:$C$70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 2022'!$D$65:$D$70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248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483504"/>
        <c:crosses val="autoZero"/>
        <c:auto val="1"/>
        <c:lblAlgn val="ctr"/>
        <c:lblOffset val="100"/>
        <c:noMultiLvlLbl val="0"/>
      </c:catAx>
      <c:valAx>
        <c:axId val="23248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484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POR GENERO </a:t>
            </a:r>
            <a:endParaRPr lang="es-MX" i="1">
              <a:latin typeface="Calisto MT" panose="02040603050505030304" pitchFamily="18" charset="0"/>
            </a:endParaRPr>
          </a:p>
        </c:rich>
      </c:tx>
      <c:layout>
        <c:manualLayout>
          <c:xMode val="edge"/>
          <c:yMode val="edge"/>
          <c:x val="0.2397082239720035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 2022'!$B$77:$B$80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'FEBRERO  2022'!$H$77:$H$80</c:f>
              <c:numCache>
                <c:formatCode>0</c:formatCode>
                <c:ptCount val="4"/>
                <c:pt idx="0">
                  <c:v>8</c:v>
                </c:pt>
                <c:pt idx="1">
                  <c:v>17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295275</xdr:colOff>
      <xdr:row>0</xdr:row>
      <xdr:rowOff>171449</xdr:rowOff>
    </xdr:from>
    <xdr:to>
      <xdr:col>17</xdr:col>
      <xdr:colOff>19050</xdr:colOff>
      <xdr:row>9</xdr:row>
      <xdr:rowOff>180974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71449"/>
          <a:ext cx="4086225" cy="1724025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0</xdr:row>
      <xdr:rowOff>142876</xdr:rowOff>
    </xdr:from>
    <xdr:to>
      <xdr:col>10</xdr:col>
      <xdr:colOff>476250</xdr:colOff>
      <xdr:row>9</xdr:row>
      <xdr:rowOff>95250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42876"/>
          <a:ext cx="1866900" cy="1666874"/>
        </a:xfrm>
        <a:prstGeom prst="rect">
          <a:avLst/>
        </a:prstGeom>
      </xdr:spPr>
    </xdr:pic>
    <xdr:clientData/>
  </xdr:twoCellAnchor>
  <xdr:twoCellAnchor>
    <xdr:from>
      <xdr:col>6</xdr:col>
      <xdr:colOff>28574</xdr:colOff>
      <xdr:row>32</xdr:row>
      <xdr:rowOff>33337</xdr:rowOff>
    </xdr:from>
    <xdr:to>
      <xdr:col>14</xdr:col>
      <xdr:colOff>457200</xdr:colOff>
      <xdr:row>45</xdr:row>
      <xdr:rowOff>28575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38100</xdr:colOff>
      <xdr:row>48</xdr:row>
      <xdr:rowOff>14287</xdr:rowOff>
    </xdr:from>
    <xdr:to>
      <xdr:col>14</xdr:col>
      <xdr:colOff>457200</xdr:colOff>
      <xdr:row>56</xdr:row>
      <xdr:rowOff>166687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914399</xdr:colOff>
      <xdr:row>17</xdr:row>
      <xdr:rowOff>95249</xdr:rowOff>
    </xdr:from>
    <xdr:to>
      <xdr:col>14</xdr:col>
      <xdr:colOff>419099</xdr:colOff>
      <xdr:row>30</xdr:row>
      <xdr:rowOff>166685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60</xdr:row>
      <xdr:rowOff>4761</xdr:rowOff>
    </xdr:from>
    <xdr:to>
      <xdr:col>14</xdr:col>
      <xdr:colOff>552450</xdr:colOff>
      <xdr:row>68</xdr:row>
      <xdr:rowOff>504824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381000</xdr:colOff>
      <xdr:row>72</xdr:row>
      <xdr:rowOff>80962</xdr:rowOff>
    </xdr:from>
    <xdr:to>
      <xdr:col>16</xdr:col>
      <xdr:colOff>685800</xdr:colOff>
      <xdr:row>85</xdr:row>
      <xdr:rowOff>119062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0</xdr:rowOff>
    </xdr:from>
    <xdr:to>
      <xdr:col>5</xdr:col>
      <xdr:colOff>123825</xdr:colOff>
      <xdr:row>9</xdr:row>
      <xdr:rowOff>16914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" y="0"/>
          <a:ext cx="4267200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2"/>
  <sheetViews>
    <sheetView tabSelected="1" workbookViewId="0">
      <selection activeCell="P67" sqref="P67"/>
    </sheetView>
  </sheetViews>
  <sheetFormatPr baseColWidth="10" defaultColWidth="9.140625" defaultRowHeight="15" x14ac:dyDescent="0.25"/>
  <cols>
    <col min="2" max="2" width="12.28515625" customWidth="1"/>
    <col min="3" max="3" width="11.5703125" customWidth="1"/>
    <col min="4" max="4" width="13.140625" customWidth="1"/>
    <col min="5" max="5" width="25.42578125" customWidth="1"/>
    <col min="6" max="6" width="14.140625" customWidth="1"/>
    <col min="17" max="17" width="10.5703125" customWidth="1"/>
  </cols>
  <sheetData>
    <row r="11" spans="2:17" x14ac:dyDescent="0.25">
      <c r="B11" s="43" t="s">
        <v>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2:17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2:17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2:17" x14ac:dyDescent="0.25">
      <c r="B14" s="44" t="s">
        <v>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2:17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2:17" ht="15" customHeight="1" x14ac:dyDescent="0.25">
      <c r="B16" s="44" t="s">
        <v>25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2:17" ht="15" customHeight="1" x14ac:dyDescent="0.2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9" spans="2:17" ht="15.75" thickBot="1" x14ac:dyDescent="0.3"/>
    <row r="20" spans="2:17" x14ac:dyDescent="0.25">
      <c r="B20" s="29" t="s">
        <v>2</v>
      </c>
      <c r="C20" s="30"/>
      <c r="D20" s="30"/>
      <c r="E20" s="31"/>
    </row>
    <row r="21" spans="2:17" ht="15.75" thickBot="1" x14ac:dyDescent="0.3">
      <c r="B21" s="32"/>
      <c r="C21" s="33"/>
      <c r="D21" s="33"/>
      <c r="E21" s="34"/>
    </row>
    <row r="22" spans="2:17" ht="15.75" thickBot="1" x14ac:dyDescent="0.3">
      <c r="B22" s="3">
        <v>1</v>
      </c>
      <c r="C22" s="35" t="s">
        <v>4</v>
      </c>
      <c r="D22" s="36"/>
      <c r="E22" s="4">
        <v>0</v>
      </c>
    </row>
    <row r="23" spans="2:17" ht="15.75" thickBot="1" x14ac:dyDescent="0.3">
      <c r="B23" s="3">
        <v>2</v>
      </c>
      <c r="C23" s="35" t="s">
        <v>24</v>
      </c>
      <c r="D23" s="36"/>
      <c r="E23" s="4">
        <v>22</v>
      </c>
    </row>
    <row r="24" spans="2:17" ht="15.75" thickBot="1" x14ac:dyDescent="0.3">
      <c r="B24" s="5">
        <v>3</v>
      </c>
      <c r="C24" s="35" t="s">
        <v>8</v>
      </c>
      <c r="D24" s="36"/>
      <c r="E24" s="4">
        <v>13</v>
      </c>
    </row>
    <row r="25" spans="2:17" ht="15.75" thickBot="1" x14ac:dyDescent="0.3">
      <c r="B25" s="45">
        <v>4</v>
      </c>
      <c r="C25" s="35" t="s">
        <v>22</v>
      </c>
      <c r="D25" s="36"/>
      <c r="E25" s="4">
        <v>0</v>
      </c>
    </row>
    <row r="26" spans="2:17" ht="15.75" thickBot="1" x14ac:dyDescent="0.3">
      <c r="B26" s="46"/>
      <c r="C26" s="39" t="s">
        <v>6</v>
      </c>
      <c r="D26" s="40"/>
      <c r="E26" s="2">
        <f>SUM(E22,E23,E24-E25)</f>
        <v>35</v>
      </c>
    </row>
    <row r="27" spans="2:17" x14ac:dyDescent="0.25">
      <c r="B27" s="1"/>
      <c r="C27" s="1"/>
      <c r="D27" s="1"/>
      <c r="E27" s="1"/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0" spans="2:17" x14ac:dyDescent="0.25">
      <c r="B30" s="1"/>
      <c r="C30" s="1"/>
      <c r="D30" s="1"/>
      <c r="E30" s="1"/>
    </row>
    <row r="34" spans="2:5" ht="15.75" thickBot="1" x14ac:dyDescent="0.3"/>
    <row r="35" spans="2:5" x14ac:dyDescent="0.25">
      <c r="B35" s="29" t="s">
        <v>5</v>
      </c>
      <c r="C35" s="30"/>
      <c r="D35" s="30"/>
      <c r="E35" s="31"/>
    </row>
    <row r="36" spans="2:5" ht="15.75" thickBot="1" x14ac:dyDescent="0.3">
      <c r="B36" s="32"/>
      <c r="C36" s="33"/>
      <c r="D36" s="33"/>
      <c r="E36" s="34"/>
    </row>
    <row r="37" spans="2:5" ht="15.75" thickBot="1" x14ac:dyDescent="0.3">
      <c r="B37" s="3">
        <v>1</v>
      </c>
      <c r="C37" s="35" t="s">
        <v>3</v>
      </c>
      <c r="D37" s="36"/>
      <c r="E37" s="4">
        <v>9</v>
      </c>
    </row>
    <row r="38" spans="2:5" ht="15.75" thickBot="1" x14ac:dyDescent="0.3">
      <c r="B38" s="3">
        <v>2</v>
      </c>
      <c r="C38" s="35" t="s">
        <v>7</v>
      </c>
      <c r="D38" s="36"/>
      <c r="E38" s="4">
        <v>8</v>
      </c>
    </row>
    <row r="39" spans="2:5" ht="15.75" thickBot="1" x14ac:dyDescent="0.3">
      <c r="B39" s="5">
        <v>3</v>
      </c>
      <c r="C39" s="35" t="s">
        <v>10</v>
      </c>
      <c r="D39" s="36"/>
      <c r="E39" s="4">
        <v>18</v>
      </c>
    </row>
    <row r="40" spans="2:5" ht="15.75" thickBot="1" x14ac:dyDescent="0.3">
      <c r="B40" s="3">
        <v>4</v>
      </c>
      <c r="C40" s="35" t="s">
        <v>9</v>
      </c>
      <c r="D40" s="36"/>
      <c r="E40" s="4">
        <v>0</v>
      </c>
    </row>
    <row r="41" spans="2:5" ht="15.75" thickBot="1" x14ac:dyDescent="0.3">
      <c r="B41" s="45">
        <v>5</v>
      </c>
      <c r="C41" s="41" t="s">
        <v>23</v>
      </c>
      <c r="D41" s="28"/>
      <c r="E41" s="4">
        <v>0</v>
      </c>
    </row>
    <row r="42" spans="2:5" ht="15.75" thickBot="1" x14ac:dyDescent="0.3">
      <c r="B42" s="46"/>
      <c r="C42" s="37" t="s">
        <v>6</v>
      </c>
      <c r="D42" s="38"/>
      <c r="E42" s="2">
        <f>SUM(E37:E41)</f>
        <v>35</v>
      </c>
    </row>
    <row r="49" spans="2:5" ht="15.75" thickBot="1" x14ac:dyDescent="0.3"/>
    <row r="50" spans="2:5" x14ac:dyDescent="0.25">
      <c r="B50" s="29" t="s">
        <v>11</v>
      </c>
      <c r="C50" s="30"/>
      <c r="D50" s="30"/>
      <c r="E50" s="31"/>
    </row>
    <row r="51" spans="2:5" ht="15.75" thickBot="1" x14ac:dyDescent="0.3">
      <c r="B51" s="32"/>
      <c r="C51" s="33"/>
      <c r="D51" s="33"/>
      <c r="E51" s="34"/>
    </row>
    <row r="52" spans="2:5" ht="38.25" customHeight="1" thickBot="1" x14ac:dyDescent="0.3">
      <c r="B52" s="3">
        <v>1</v>
      </c>
      <c r="C52" s="27" t="s">
        <v>12</v>
      </c>
      <c r="D52" s="28"/>
      <c r="E52" s="7">
        <v>11</v>
      </c>
    </row>
    <row r="53" spans="2:5" ht="33" customHeight="1" thickBot="1" x14ac:dyDescent="0.3">
      <c r="B53" s="3">
        <v>2</v>
      </c>
      <c r="C53" s="27" t="s">
        <v>13</v>
      </c>
      <c r="D53" s="28"/>
      <c r="E53" s="4">
        <v>24</v>
      </c>
    </row>
    <row r="54" spans="2:5" ht="33.75" customHeight="1" thickBot="1" x14ac:dyDescent="0.3">
      <c r="B54" s="5">
        <v>3</v>
      </c>
      <c r="C54" s="27" t="s">
        <v>14</v>
      </c>
      <c r="D54" s="28"/>
      <c r="E54" s="4">
        <v>0</v>
      </c>
    </row>
    <row r="55" spans="2:5" ht="36.75" customHeight="1" thickBot="1" x14ac:dyDescent="0.3">
      <c r="B55" s="45">
        <v>4</v>
      </c>
      <c r="C55" s="27" t="s">
        <v>15</v>
      </c>
      <c r="D55" s="28"/>
      <c r="E55" s="6">
        <v>0</v>
      </c>
    </row>
    <row r="56" spans="2:5" ht="15.75" thickBot="1" x14ac:dyDescent="0.3">
      <c r="B56" s="46"/>
      <c r="C56" s="39" t="s">
        <v>6</v>
      </c>
      <c r="D56" s="40"/>
      <c r="E56" s="2">
        <f>SUM(E52:E55)</f>
        <v>35</v>
      </c>
    </row>
    <row r="62" spans="2:5" ht="15.75" thickBot="1" x14ac:dyDescent="0.3"/>
    <row r="63" spans="2:5" x14ac:dyDescent="0.25">
      <c r="B63" s="29" t="s">
        <v>16</v>
      </c>
      <c r="C63" s="30"/>
      <c r="D63" s="30"/>
      <c r="E63" s="31"/>
    </row>
    <row r="64" spans="2:5" ht="15.75" thickBot="1" x14ac:dyDescent="0.3">
      <c r="B64" s="32"/>
      <c r="C64" s="33"/>
      <c r="D64" s="33"/>
      <c r="E64" s="34"/>
    </row>
    <row r="65" spans="2:9" ht="34.5" customHeight="1" thickBot="1" x14ac:dyDescent="0.3">
      <c r="B65" s="3">
        <v>1</v>
      </c>
      <c r="C65" s="27" t="s">
        <v>17</v>
      </c>
      <c r="D65" s="28"/>
      <c r="E65" s="4">
        <v>0</v>
      </c>
    </row>
    <row r="66" spans="2:9" ht="38.25" customHeight="1" thickBot="1" x14ac:dyDescent="0.3">
      <c r="B66" s="3">
        <v>2</v>
      </c>
      <c r="C66" s="27" t="s">
        <v>18</v>
      </c>
      <c r="D66" s="28"/>
      <c r="E66" s="4">
        <v>35</v>
      </c>
    </row>
    <row r="67" spans="2:9" ht="42" customHeight="1" thickBot="1" x14ac:dyDescent="0.3">
      <c r="B67" s="5">
        <v>3</v>
      </c>
      <c r="C67" s="27" t="s">
        <v>20</v>
      </c>
      <c r="D67" s="28"/>
      <c r="E67" s="4">
        <v>0</v>
      </c>
    </row>
    <row r="68" spans="2:9" ht="44.25" customHeight="1" thickBot="1" x14ac:dyDescent="0.3">
      <c r="B68" s="3">
        <v>4</v>
      </c>
      <c r="C68" s="27" t="s">
        <v>19</v>
      </c>
      <c r="D68" s="28"/>
      <c r="E68" s="6">
        <v>0</v>
      </c>
    </row>
    <row r="69" spans="2:9" ht="41.25" customHeight="1" thickBot="1" x14ac:dyDescent="0.3">
      <c r="B69" s="45">
        <v>5</v>
      </c>
      <c r="C69" s="27" t="s">
        <v>21</v>
      </c>
      <c r="D69" s="28"/>
      <c r="E69" s="6">
        <v>0</v>
      </c>
    </row>
    <row r="70" spans="2:9" ht="15.75" thickBot="1" x14ac:dyDescent="0.3">
      <c r="B70" s="46"/>
      <c r="C70" s="39" t="s">
        <v>6</v>
      </c>
      <c r="D70" s="40"/>
      <c r="E70" s="2">
        <f>SUM(E65:E69)</f>
        <v>35</v>
      </c>
    </row>
    <row r="75" spans="2:9" ht="18.75" thickBot="1" x14ac:dyDescent="0.3">
      <c r="B75" s="42" t="s">
        <v>37</v>
      </c>
      <c r="C75" s="42"/>
      <c r="D75" s="42"/>
      <c r="E75" s="42"/>
      <c r="F75" s="42"/>
      <c r="G75" s="42"/>
      <c r="H75" s="42"/>
      <c r="I75" s="42"/>
    </row>
    <row r="76" spans="2:9" ht="16.5" thickBot="1" x14ac:dyDescent="0.3">
      <c r="B76" s="8" t="s">
        <v>27</v>
      </c>
      <c r="C76" s="9" t="s">
        <v>4</v>
      </c>
      <c r="D76" s="9" t="s">
        <v>26</v>
      </c>
      <c r="E76" s="9" t="s">
        <v>28</v>
      </c>
      <c r="F76" s="9" t="s">
        <v>29</v>
      </c>
      <c r="G76" s="9" t="s">
        <v>30</v>
      </c>
      <c r="H76" s="9" t="s">
        <v>31</v>
      </c>
      <c r="I76" s="10" t="s">
        <v>32</v>
      </c>
    </row>
    <row r="77" spans="2:9" x14ac:dyDescent="0.25">
      <c r="B77" s="11" t="s">
        <v>33</v>
      </c>
      <c r="C77" s="12">
        <v>0</v>
      </c>
      <c r="D77" s="12">
        <v>6</v>
      </c>
      <c r="E77" s="12">
        <v>0</v>
      </c>
      <c r="F77" s="12">
        <v>2</v>
      </c>
      <c r="G77" s="12">
        <v>0</v>
      </c>
      <c r="H77" s="13">
        <f>SUM(C77:G77)</f>
        <v>8</v>
      </c>
      <c r="I77" s="25">
        <f>AVERAGE(H77/H82*100)</f>
        <v>22.857142857142858</v>
      </c>
    </row>
    <row r="78" spans="2:9" x14ac:dyDescent="0.25">
      <c r="B78" s="14" t="s">
        <v>34</v>
      </c>
      <c r="C78" s="15">
        <v>0</v>
      </c>
      <c r="D78" s="15">
        <v>10</v>
      </c>
      <c r="E78" s="15">
        <v>0</v>
      </c>
      <c r="F78" s="16">
        <v>7</v>
      </c>
      <c r="G78" s="16">
        <v>0</v>
      </c>
      <c r="H78" s="13">
        <f>SUM(C78:G78)</f>
        <v>17</v>
      </c>
      <c r="I78" s="25">
        <f>AVERAGE(H78/H82*100)</f>
        <v>48.571428571428569</v>
      </c>
    </row>
    <row r="79" spans="2:9" ht="25.5" x14ac:dyDescent="0.25">
      <c r="B79" s="17" t="s">
        <v>35</v>
      </c>
      <c r="C79" s="18"/>
      <c r="D79" s="18">
        <v>6</v>
      </c>
      <c r="E79" s="18">
        <v>0</v>
      </c>
      <c r="F79" s="18">
        <v>4</v>
      </c>
      <c r="G79" s="18">
        <v>0</v>
      </c>
      <c r="H79" s="13">
        <f>SUM(C79:G79)</f>
        <v>10</v>
      </c>
      <c r="I79" s="25">
        <f>AVERAGE(H79/H82*100)</f>
        <v>28.571428571428569</v>
      </c>
    </row>
    <row r="80" spans="2:9" ht="15.75" thickBot="1" x14ac:dyDescent="0.3">
      <c r="B80" s="19" t="s">
        <v>36</v>
      </c>
      <c r="C80" s="20">
        <v>0</v>
      </c>
      <c r="D80" s="20">
        <v>0</v>
      </c>
      <c r="E80" s="20">
        <v>0</v>
      </c>
      <c r="F80" s="21">
        <v>0</v>
      </c>
      <c r="G80" s="21">
        <v>0</v>
      </c>
      <c r="H80" s="22">
        <f>SUM(C80:G80)</f>
        <v>0</v>
      </c>
      <c r="I80" s="25">
        <f>AVERAGE(H80/H82*100)</f>
        <v>0</v>
      </c>
    </row>
    <row r="81" spans="2:9" ht="15.75" thickBot="1" x14ac:dyDescent="0.3"/>
    <row r="82" spans="2:9" ht="15.75" thickBot="1" x14ac:dyDescent="0.3">
      <c r="B82" s="23" t="s">
        <v>31</v>
      </c>
      <c r="C82" s="24">
        <f t="shared" ref="C82:I82" si="0">SUM(C77:C81)</f>
        <v>0</v>
      </c>
      <c r="D82" s="24">
        <f t="shared" si="0"/>
        <v>22</v>
      </c>
      <c r="E82" s="24">
        <f t="shared" si="0"/>
        <v>0</v>
      </c>
      <c r="F82" s="24">
        <f t="shared" si="0"/>
        <v>13</v>
      </c>
      <c r="G82" s="24">
        <f t="shared" si="0"/>
        <v>0</v>
      </c>
      <c r="H82" s="24">
        <f t="shared" si="0"/>
        <v>35</v>
      </c>
      <c r="I82" s="26">
        <f t="shared" si="0"/>
        <v>100</v>
      </c>
    </row>
  </sheetData>
  <mergeCells count="34">
    <mergeCell ref="B75:I75"/>
    <mergeCell ref="C70:D70"/>
    <mergeCell ref="B69:B70"/>
    <mergeCell ref="B55:B56"/>
    <mergeCell ref="B41:B42"/>
    <mergeCell ref="C56:D56"/>
    <mergeCell ref="C53:D53"/>
    <mergeCell ref="C54:D54"/>
    <mergeCell ref="C55:D55"/>
    <mergeCell ref="B63:E64"/>
    <mergeCell ref="C42:D42"/>
    <mergeCell ref="C66:D66"/>
    <mergeCell ref="C67:D67"/>
    <mergeCell ref="C68:D68"/>
    <mergeCell ref="C69:D69"/>
    <mergeCell ref="C65:D65"/>
    <mergeCell ref="C39:D39"/>
    <mergeCell ref="C40:D40"/>
    <mergeCell ref="C41:D41"/>
    <mergeCell ref="B50:E51"/>
    <mergeCell ref="C52:D52"/>
    <mergeCell ref="C38:D38"/>
    <mergeCell ref="B11:Q13"/>
    <mergeCell ref="B14:Q15"/>
    <mergeCell ref="B16:Q17"/>
    <mergeCell ref="B20:E21"/>
    <mergeCell ref="C22:D22"/>
    <mergeCell ref="C23:D23"/>
    <mergeCell ref="C24:D24"/>
    <mergeCell ref="C25:D25"/>
    <mergeCell ref="B35:E36"/>
    <mergeCell ref="C37:D37"/>
    <mergeCell ref="C26:D26"/>
    <mergeCell ref="B25:B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2024-07-25T16:34:05Z</dcterms:modified>
</cp:coreProperties>
</file>