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EBRERO 2024" sheetId="2" r:id="rId1"/>
  </sheets>
  <calcPr calcId="152511"/>
</workbook>
</file>

<file path=xl/calcChain.xml><?xml version="1.0" encoding="utf-8"?>
<calcChain xmlns="http://schemas.openxmlformats.org/spreadsheetml/2006/main">
  <c r="E28" i="2" l="1"/>
  <c r="G82" i="2" l="1"/>
  <c r="F82" i="2"/>
  <c r="E82" i="2"/>
  <c r="D82" i="2"/>
  <c r="C82" i="2"/>
  <c r="H80" i="2"/>
  <c r="H79" i="2"/>
  <c r="H78" i="2"/>
  <c r="H77" i="2"/>
  <c r="E71" i="2"/>
  <c r="E57" i="2"/>
  <c r="E43" i="2"/>
  <c r="H82" i="2" l="1"/>
  <c r="I78" i="2" s="1"/>
  <c r="I77" i="2" l="1"/>
  <c r="I80" i="2"/>
  <c r="I79" i="2"/>
  <c r="I82" i="2" l="1"/>
</calcChain>
</file>

<file path=xl/sharedStrings.xml><?xml version="1.0" encoding="utf-8"?>
<sst xmlns="http://schemas.openxmlformats.org/spreadsheetml/2006/main" count="43" uniqueCount="38">
  <si>
    <t>INFORMACION ESTADISTICA</t>
  </si>
  <si>
    <t>ENLACE MUNICIPAL DE TRANSPARENCIA DEL GOBIERNO  DE TUXPAN JALISCO</t>
  </si>
  <si>
    <t>SOLICITUDES DE INFORMACION RECIBIDAS</t>
  </si>
  <si>
    <t>UTIP</t>
  </si>
  <si>
    <t>PNT</t>
  </si>
  <si>
    <t xml:space="preserve">DERIVADA </t>
  </si>
  <si>
    <t>INCOMPETENCIA</t>
  </si>
  <si>
    <t xml:space="preserve">TOTAL </t>
  </si>
  <si>
    <t xml:space="preserve">SOLICITUDES DE INFORMACION RESUELTAS </t>
  </si>
  <si>
    <t>AFIRMATIVA</t>
  </si>
  <si>
    <t>AFIRMATIVA-PARCIAL</t>
  </si>
  <si>
    <t>NEGATIVA INX.</t>
  </si>
  <si>
    <t xml:space="preserve">PREVENCION </t>
  </si>
  <si>
    <t>INFORMACION RESERVADA</t>
  </si>
  <si>
    <t xml:space="preserve">TIPO  DE INFORMACION SOLICITADA </t>
  </si>
  <si>
    <t xml:space="preserve">INFORMACION FUNDAMENTAL </t>
  </si>
  <si>
    <t xml:space="preserve">INFORMACION ORDINARIA </t>
  </si>
  <si>
    <t xml:space="preserve">INFORMACION RESERVADA </t>
  </si>
  <si>
    <t xml:space="preserve">INFORMACION CONFIDENCIAL </t>
  </si>
  <si>
    <t>MEDIOS DE ACCESO A LA INFORMACION</t>
  </si>
  <si>
    <t>CONSULTA DIRECTA PERSONAL</t>
  </si>
  <si>
    <t>CONSULTA DIRECTA ELECTRONICA</t>
  </si>
  <si>
    <t xml:space="preserve">REPRODUCCION DE DOCUMENTOS </t>
  </si>
  <si>
    <t xml:space="preserve">ELABORACION DE INFORMES ESPECIFICOS </t>
  </si>
  <si>
    <t>COMBINACION DE LAS ANTERIORES</t>
  </si>
  <si>
    <t xml:space="preserve">SOLICITUDES POR GÉNERO </t>
  </si>
  <si>
    <t>Tipo</t>
  </si>
  <si>
    <t xml:space="preserve">PNT </t>
  </si>
  <si>
    <t>Correo Electrónico</t>
  </si>
  <si>
    <t>Derivación</t>
  </si>
  <si>
    <t>ITEI</t>
  </si>
  <si>
    <t>TOTAL</t>
  </si>
  <si>
    <t>%</t>
  </si>
  <si>
    <t>Femenino</t>
  </si>
  <si>
    <t>Masculino</t>
  </si>
  <si>
    <t>No Especifica</t>
  </si>
  <si>
    <t>Empresa</t>
  </si>
  <si>
    <t>Solicitudes del mes de 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</si>
</sst>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trike/>
      <sz val="10"/>
      <name val="Arial"/>
      <family val="2"/>
    </font>
    <font>
      <b/>
      <sz val="22"/>
      <color theme="0"/>
      <name val="Times New Roman"/>
      <family val="1"/>
    </font>
    <font>
      <b/>
      <i/>
      <sz val="12"/>
      <color theme="0"/>
      <name val="Times New Roman"/>
      <family val="1"/>
    </font>
    <font>
      <sz val="20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800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2" fillId="0" borderId="10" xfId="0" applyFont="1" applyBorder="1" applyAlignment="1">
      <alignment horizontal="center"/>
    </xf>
    <xf numFmtId="0" fontId="0" fillId="0" borderId="0" xfId="0" applyBorder="1"/>
    <xf numFmtId="0" fontId="0" fillId="0" borderId="10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1" fontId="8" fillId="0" borderId="16" xfId="0" applyNumberFormat="1" applyFont="1" applyBorder="1" applyAlignment="1" applyProtection="1">
      <alignment horizontal="center" vertical="center"/>
    </xf>
    <xf numFmtId="1" fontId="7" fillId="0" borderId="16" xfId="0" applyNumberFormat="1" applyFont="1" applyBorder="1" applyAlignment="1" applyProtection="1">
      <alignment horizontal="center" vertical="center"/>
    </xf>
    <xf numFmtId="164" fontId="7" fillId="4" borderId="17" xfId="1" applyNumberFormat="1" applyFont="1" applyFill="1" applyBorder="1" applyAlignment="1" applyProtection="1">
      <alignment horizontal="center"/>
    </xf>
    <xf numFmtId="0" fontId="7" fillId="4" borderId="18" xfId="0" applyFont="1" applyFill="1" applyBorder="1" applyAlignment="1" applyProtection="1">
      <alignment horizontal="center" vertical="center" wrapText="1"/>
    </xf>
    <xf numFmtId="1" fontId="8" fillId="4" borderId="19" xfId="0" applyNumberFormat="1" applyFont="1" applyFill="1" applyBorder="1" applyAlignment="1" applyProtection="1">
      <alignment horizontal="center"/>
    </xf>
    <xf numFmtId="1" fontId="8" fillId="4" borderId="19" xfId="0" applyNumberFormat="1" applyFont="1" applyFill="1" applyBorder="1" applyAlignment="1" applyProtection="1">
      <alignment horizontal="center" wrapText="1"/>
    </xf>
    <xf numFmtId="0" fontId="7" fillId="0" borderId="18" xfId="0" applyFont="1" applyBorder="1" applyAlignment="1" applyProtection="1">
      <alignment horizontal="center" vertical="center" wrapText="1"/>
    </xf>
    <xf numFmtId="1" fontId="8" fillId="0" borderId="19" xfId="0" applyNumberFormat="1" applyFont="1" applyBorder="1" applyAlignment="1" applyProtection="1">
      <alignment horizontal="center" vertical="center"/>
    </xf>
    <xf numFmtId="0" fontId="7" fillId="4" borderId="20" xfId="0" applyFont="1" applyFill="1" applyBorder="1" applyAlignment="1" applyProtection="1">
      <alignment horizontal="center" vertical="center" wrapText="1"/>
    </xf>
    <xf numFmtId="1" fontId="8" fillId="4" borderId="21" xfId="0" applyNumberFormat="1" applyFont="1" applyFill="1" applyBorder="1" applyAlignment="1" applyProtection="1">
      <alignment horizontal="center"/>
    </xf>
    <xf numFmtId="1" fontId="8" fillId="4" borderId="21" xfId="0" applyNumberFormat="1" applyFont="1" applyFill="1" applyBorder="1" applyAlignment="1" applyProtection="1">
      <alignment horizontal="center" wrapText="1"/>
    </xf>
    <xf numFmtId="1" fontId="7" fillId="4" borderId="21" xfId="0" applyNumberFormat="1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>
      <alignment horizontal="right"/>
    </xf>
    <xf numFmtId="1" fontId="7" fillId="5" borderId="13" xfId="0" applyNumberFormat="1" applyFont="1" applyFill="1" applyBorder="1" applyAlignment="1" applyProtection="1">
      <alignment horizontal="center" wrapText="1"/>
    </xf>
    <xf numFmtId="164" fontId="10" fillId="5" borderId="13" xfId="2" applyNumberFormat="1" applyFont="1" applyFill="1" applyBorder="1" applyAlignment="1" applyProtection="1">
      <alignment horizontal="center" wrapText="1"/>
    </xf>
    <xf numFmtId="0" fontId="5" fillId="2" borderId="0" xfId="0" applyFont="1" applyFill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11" fillId="6" borderId="0" xfId="0" applyFont="1" applyFill="1" applyAlignment="1">
      <alignment horizontal="center"/>
    </xf>
    <xf numFmtId="0" fontId="13" fillId="6" borderId="0" xfId="0" applyFont="1" applyFill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Medium9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SOLICITUDES</a:t>
            </a:r>
            <a:r>
              <a:rPr lang="es-MX" i="1" baseline="0"/>
              <a:t> RECIBIDAS</a:t>
            </a:r>
            <a:endParaRPr lang="es-MX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2024'!$C$24:$C$28</c:f>
              <c:strCache>
                <c:ptCount val="5"/>
                <c:pt idx="0">
                  <c:v>UTIP</c:v>
                </c:pt>
                <c:pt idx="1">
                  <c:v>PNT</c:v>
                </c:pt>
                <c:pt idx="2">
                  <c:v>DERIVADA </c:v>
                </c:pt>
                <c:pt idx="3">
                  <c:v>INCOMPETENCIA</c:v>
                </c:pt>
                <c:pt idx="4">
                  <c:v>TOTAL </c:v>
                </c:pt>
              </c:strCache>
            </c:strRef>
          </c:cat>
          <c:val>
            <c:numRef>
              <c:f>'FEBRERO 2024'!$E$24:$E$28</c:f>
              <c:numCache>
                <c:formatCode>General</c:formatCode>
                <c:ptCount val="5"/>
                <c:pt idx="0">
                  <c:v>6</c:v>
                </c:pt>
                <c:pt idx="1">
                  <c:v>20</c:v>
                </c:pt>
                <c:pt idx="2">
                  <c:v>7</c:v>
                </c:pt>
                <c:pt idx="3">
                  <c:v>1</c:v>
                </c:pt>
                <c:pt idx="4">
                  <c:v>32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40"/>
        <c:axId val="230331736"/>
        <c:axId val="2303321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'FEBRERO 2024'!$C$24:$C$28</c15:sqref>
                        </c15:formulaRef>
                      </c:ext>
                    </c:extLst>
                    <c:strCache>
                      <c:ptCount val="5"/>
                      <c:pt idx="0">
                        <c:v>UTIP</c:v>
                      </c:pt>
                      <c:pt idx="1">
                        <c:v>PNT</c:v>
                      </c:pt>
                      <c:pt idx="2">
                        <c:v>DERIVADA </c:v>
                      </c:pt>
                      <c:pt idx="3">
                        <c:v>INCOMPETENCIA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'FEBRERO 2024'!$D$24:$D$28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230331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0332128"/>
        <c:crosses val="autoZero"/>
        <c:auto val="1"/>
        <c:lblAlgn val="ctr"/>
        <c:lblOffset val="100"/>
        <c:noMultiLvlLbl val="0"/>
      </c:catAx>
      <c:valAx>
        <c:axId val="230332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0331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SOLICITUDES</a:t>
            </a:r>
            <a:r>
              <a:rPr lang="es-MX" i="1" baseline="0"/>
              <a:t> RESUELTAS</a:t>
            </a:r>
            <a:endParaRPr lang="es-MX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2024'!$C$38:$C$43</c:f>
              <c:strCache>
                <c:ptCount val="6"/>
                <c:pt idx="0">
                  <c:v>AFIRMATIVA</c:v>
                </c:pt>
                <c:pt idx="1">
                  <c:v>AFIRMATIVA-PARCIAL</c:v>
                </c:pt>
                <c:pt idx="2">
                  <c:v>NEGATIVA INX.</c:v>
                </c:pt>
                <c:pt idx="3">
                  <c:v>PREVENCION </c:v>
                </c:pt>
                <c:pt idx="4">
                  <c:v>INFORMACION RESERVADA</c:v>
                </c:pt>
                <c:pt idx="5">
                  <c:v>TOTAL </c:v>
                </c:pt>
              </c:strCache>
            </c:strRef>
          </c:cat>
          <c:val>
            <c:numRef>
              <c:f>'FEBRERO 2024'!$E$38:$E$43</c:f>
              <c:numCache>
                <c:formatCode>General</c:formatCode>
                <c:ptCount val="6"/>
                <c:pt idx="0">
                  <c:v>13</c:v>
                </c:pt>
                <c:pt idx="1">
                  <c:v>8</c:v>
                </c:pt>
                <c:pt idx="2">
                  <c:v>11</c:v>
                </c:pt>
                <c:pt idx="3">
                  <c:v>0</c:v>
                </c:pt>
                <c:pt idx="4">
                  <c:v>0</c:v>
                </c:pt>
                <c:pt idx="5">
                  <c:v>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31836328"/>
        <c:axId val="2318394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'FEBRERO 2024'!$C$38:$C$43</c15:sqref>
                        </c15:formulaRef>
                      </c:ext>
                    </c:extLst>
                    <c:strCache>
                      <c:ptCount val="6"/>
                      <c:pt idx="0">
                        <c:v>AFIRMATIVA</c:v>
                      </c:pt>
                      <c:pt idx="1">
                        <c:v>AFIRMATIVA-PARCIAL</c:v>
                      </c:pt>
                      <c:pt idx="2">
                        <c:v>NEGATIVA INX.</c:v>
                      </c:pt>
                      <c:pt idx="3">
                        <c:v>PREVENCION </c:v>
                      </c:pt>
                      <c:pt idx="4">
                        <c:v>INFORMACION RESERVADA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'FEBRERO 2024'!$D$38:$D$43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231836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1839464"/>
        <c:crosses val="autoZero"/>
        <c:auto val="1"/>
        <c:lblAlgn val="ctr"/>
        <c:lblOffset val="100"/>
        <c:noMultiLvlLbl val="0"/>
      </c:catAx>
      <c:valAx>
        <c:axId val="231839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1836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INFORMACION</a:t>
            </a:r>
            <a:r>
              <a:rPr lang="es-MX" i="1" baseline="0"/>
              <a:t> SOLICITADA</a:t>
            </a:r>
            <a:endParaRPr lang="es-MX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2024'!$C$53:$C$57</c:f>
              <c:strCache>
                <c:ptCount val="5"/>
                <c:pt idx="0">
                  <c:v>INFORMACION FUNDAMENTAL </c:v>
                </c:pt>
                <c:pt idx="1">
                  <c:v>INFORMACION ORDINARIA </c:v>
                </c:pt>
                <c:pt idx="2">
                  <c:v>INFORMACION RESERVADA </c:v>
                </c:pt>
                <c:pt idx="3">
                  <c:v>INFORMACION CONFIDENCIAL </c:v>
                </c:pt>
                <c:pt idx="4">
                  <c:v>TOTAL </c:v>
                </c:pt>
              </c:strCache>
            </c:strRef>
          </c:cat>
          <c:val>
            <c:numRef>
              <c:f>'FEBRERO 2024'!$E$53:$E$57</c:f>
              <c:numCache>
                <c:formatCode>General</c:formatCode>
                <c:ptCount val="5"/>
                <c:pt idx="0">
                  <c:v>8</c:v>
                </c:pt>
                <c:pt idx="1">
                  <c:v>24</c:v>
                </c:pt>
                <c:pt idx="2">
                  <c:v>0</c:v>
                </c:pt>
                <c:pt idx="3">
                  <c:v>0</c:v>
                </c:pt>
                <c:pt idx="4">
                  <c:v>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31838288"/>
        <c:axId val="2318390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'FEBRERO 2024'!$C$53:$C$57</c15:sqref>
                        </c15:formulaRef>
                      </c:ext>
                    </c:extLst>
                    <c:strCache>
                      <c:ptCount val="5"/>
                      <c:pt idx="0">
                        <c:v>INFORMACION FUNDAMENTAL </c:v>
                      </c:pt>
                      <c:pt idx="1">
                        <c:v>INFORMACION ORDINARIA </c:v>
                      </c:pt>
                      <c:pt idx="2">
                        <c:v>INFORMACION RESERVADA </c:v>
                      </c:pt>
                      <c:pt idx="3">
                        <c:v>INFORMACION CONFIDENCIAL 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'FEBRERO 2024'!$D$53:$D$57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231838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1839072"/>
        <c:crosses val="autoZero"/>
        <c:auto val="1"/>
        <c:lblAlgn val="ctr"/>
        <c:lblOffset val="100"/>
        <c:noMultiLvlLbl val="0"/>
      </c:catAx>
      <c:valAx>
        <c:axId val="23183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1838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MEDIOS</a:t>
            </a:r>
            <a:r>
              <a:rPr lang="es-MX" i="1" baseline="0"/>
              <a:t> DE ACCES0</a:t>
            </a:r>
            <a:endParaRPr lang="es-MX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2024'!$C$66:$C$71</c:f>
              <c:strCache>
                <c:ptCount val="6"/>
                <c:pt idx="0">
                  <c:v>CONSULTA DIRECTA PERSONAL</c:v>
                </c:pt>
                <c:pt idx="1">
                  <c:v>CONSULTA DIRECTA ELECTRONICA</c:v>
                </c:pt>
                <c:pt idx="2">
                  <c:v>REPRODUCCION DE DOCUMENTOS </c:v>
                </c:pt>
                <c:pt idx="3">
                  <c:v>ELABORACION DE INFORMES ESPECIFICOS </c:v>
                </c:pt>
                <c:pt idx="4">
                  <c:v>COMBINACION DE LAS ANTERIORES</c:v>
                </c:pt>
                <c:pt idx="5">
                  <c:v>TOTAL </c:v>
                </c:pt>
              </c:strCache>
            </c:strRef>
          </c:cat>
          <c:val>
            <c:numRef>
              <c:f>'FEBRERO 2024'!$E$66:$E$71</c:f>
              <c:numCache>
                <c:formatCode>General</c:formatCode>
                <c:ptCount val="6"/>
                <c:pt idx="0">
                  <c:v>6</c:v>
                </c:pt>
                <c:pt idx="1">
                  <c:v>26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31833976"/>
        <c:axId val="2318398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'FEBRERO 2024'!$C$66:$C$71</c15:sqref>
                        </c15:formulaRef>
                      </c:ext>
                    </c:extLst>
                    <c:strCache>
                      <c:ptCount val="6"/>
                      <c:pt idx="0">
                        <c:v>CONSULTA DIRECTA PERSONAL</c:v>
                      </c:pt>
                      <c:pt idx="1">
                        <c:v>CONSULTA DIRECTA ELECTRONICA</c:v>
                      </c:pt>
                      <c:pt idx="2">
                        <c:v>REPRODUCCION DE DOCUMENTOS </c:v>
                      </c:pt>
                      <c:pt idx="3">
                        <c:v>ELABORACION DE INFORMES ESPECIFICOS </c:v>
                      </c:pt>
                      <c:pt idx="4">
                        <c:v>COMBINACION DE LAS ANTERIORES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'FEBRERO 2024'!$D$66:$D$71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231833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1839856"/>
        <c:crosses val="autoZero"/>
        <c:auto val="1"/>
        <c:lblAlgn val="ctr"/>
        <c:lblOffset val="100"/>
        <c:noMultiLvlLbl val="0"/>
      </c:catAx>
      <c:valAx>
        <c:axId val="23183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1833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SOLICITUDES</a:t>
            </a:r>
            <a:r>
              <a:rPr lang="es-MX" i="1" baseline="0"/>
              <a:t> POR GENERO</a:t>
            </a:r>
            <a:endParaRPr lang="es-MX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tint val="58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58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2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'FEBRERO 2024'!$B$77:$B$80</c:f>
              <c:strCache>
                <c:ptCount val="4"/>
                <c:pt idx="0">
                  <c:v>Femenino</c:v>
                </c:pt>
                <c:pt idx="1">
                  <c:v>Masculino</c:v>
                </c:pt>
                <c:pt idx="2">
                  <c:v>No Especifica</c:v>
                </c:pt>
                <c:pt idx="3">
                  <c:v>Empresa</c:v>
                </c:pt>
              </c:strCache>
            </c:strRef>
          </c:cat>
          <c:val>
            <c:numRef>
              <c:f>'FEBRERO 2024'!$H$77:$H$80</c:f>
              <c:numCache>
                <c:formatCode>0</c:formatCode>
                <c:ptCount val="4"/>
                <c:pt idx="0">
                  <c:v>11</c:v>
                </c:pt>
                <c:pt idx="1">
                  <c:v>14</c:v>
                </c:pt>
                <c:pt idx="2">
                  <c:v>6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chart" Target="../charts/chart1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600075</xdr:colOff>
      <xdr:row>0</xdr:row>
      <xdr:rowOff>133349</xdr:rowOff>
    </xdr:from>
    <xdr:to>
      <xdr:col>16</xdr:col>
      <xdr:colOff>523875</xdr:colOff>
      <xdr:row>11</xdr:row>
      <xdr:rowOff>142874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0" y="133349"/>
          <a:ext cx="3581400" cy="2105025"/>
        </a:xfrm>
        <a:prstGeom prst="rect">
          <a:avLst/>
        </a:prstGeom>
      </xdr:spPr>
    </xdr:pic>
    <xdr:clientData/>
  </xdr:twoCellAnchor>
  <xdr:twoCellAnchor editAs="oneCell">
    <xdr:from>
      <xdr:col>7</xdr:col>
      <xdr:colOff>523876</xdr:colOff>
      <xdr:row>1</xdr:row>
      <xdr:rowOff>152400</xdr:rowOff>
    </xdr:from>
    <xdr:to>
      <xdr:col>10</xdr:col>
      <xdr:colOff>438150</xdr:colOff>
      <xdr:row>10</xdr:row>
      <xdr:rowOff>104775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1" y="342900"/>
          <a:ext cx="1743074" cy="1666875"/>
        </a:xfrm>
        <a:prstGeom prst="rect">
          <a:avLst/>
        </a:prstGeom>
      </xdr:spPr>
    </xdr:pic>
    <xdr:clientData/>
  </xdr:twoCellAnchor>
  <xdr:twoCellAnchor>
    <xdr:from>
      <xdr:col>5</xdr:col>
      <xdr:colOff>838200</xdr:colOff>
      <xdr:row>20</xdr:row>
      <xdr:rowOff>42862</xdr:rowOff>
    </xdr:from>
    <xdr:to>
      <xdr:col>13</xdr:col>
      <xdr:colOff>219075</xdr:colOff>
      <xdr:row>31</xdr:row>
      <xdr:rowOff>123825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19050</xdr:colOff>
      <xdr:row>34</xdr:row>
      <xdr:rowOff>4762</xdr:rowOff>
    </xdr:from>
    <xdr:to>
      <xdr:col>13</xdr:col>
      <xdr:colOff>323850</xdr:colOff>
      <xdr:row>45</xdr:row>
      <xdr:rowOff>28575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28575</xdr:colOff>
      <xdr:row>49</xdr:row>
      <xdr:rowOff>90487</xdr:rowOff>
    </xdr:from>
    <xdr:to>
      <xdr:col>13</xdr:col>
      <xdr:colOff>333375</xdr:colOff>
      <xdr:row>57</xdr:row>
      <xdr:rowOff>4762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9525</xdr:colOff>
      <xdr:row>62</xdr:row>
      <xdr:rowOff>14287</xdr:rowOff>
    </xdr:from>
    <xdr:to>
      <xdr:col>13</xdr:col>
      <xdr:colOff>314325</xdr:colOff>
      <xdr:row>69</xdr:row>
      <xdr:rowOff>252412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561975</xdr:colOff>
      <xdr:row>2</xdr:row>
      <xdr:rowOff>38100</xdr:rowOff>
    </xdr:from>
    <xdr:to>
      <xdr:col>5</xdr:col>
      <xdr:colOff>370350</xdr:colOff>
      <xdr:row>11</xdr:row>
      <xdr:rowOff>55014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61975" y="419100"/>
          <a:ext cx="4608975" cy="1731414"/>
        </a:xfrm>
        <a:prstGeom prst="rect">
          <a:avLst/>
        </a:prstGeom>
      </xdr:spPr>
    </xdr:pic>
    <xdr:clientData/>
  </xdr:twoCellAnchor>
  <xdr:twoCellAnchor>
    <xdr:from>
      <xdr:col>9</xdr:col>
      <xdr:colOff>400050</xdr:colOff>
      <xdr:row>72</xdr:row>
      <xdr:rowOff>4762</xdr:rowOff>
    </xdr:from>
    <xdr:to>
      <xdr:col>17</xdr:col>
      <xdr:colOff>0</xdr:colOff>
      <xdr:row>83</xdr:row>
      <xdr:rowOff>152400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Q82"/>
  <sheetViews>
    <sheetView tabSelected="1" topLeftCell="A46" workbookViewId="0">
      <selection activeCell="E85" sqref="E85"/>
    </sheetView>
  </sheetViews>
  <sheetFormatPr baseColWidth="10" defaultColWidth="9.140625" defaultRowHeight="15" x14ac:dyDescent="0.25"/>
  <cols>
    <col min="2" max="2" width="12.7109375" customWidth="1"/>
    <col min="3" max="3" width="11.5703125" customWidth="1"/>
    <col min="4" max="4" width="13.140625" customWidth="1"/>
    <col min="5" max="5" width="25.42578125" customWidth="1"/>
    <col min="6" max="6" width="13.85546875" customWidth="1"/>
    <col min="17" max="17" width="10.5703125" customWidth="1"/>
  </cols>
  <sheetData>
    <row r="13" spans="2:17" x14ac:dyDescent="0.25">
      <c r="B13" s="44" t="s"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</row>
    <row r="14" spans="2:17" x14ac:dyDescent="0.25"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</row>
    <row r="15" spans="2:17" x14ac:dyDescent="0.25"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</row>
    <row r="16" spans="2:17" x14ac:dyDescent="0.25">
      <c r="B16" s="45" t="s">
        <v>1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</row>
    <row r="17" spans="2:17" x14ac:dyDescent="0.25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</row>
    <row r="18" spans="2:17" ht="15" customHeight="1" x14ac:dyDescent="0.25">
      <c r="B18" s="45" t="s">
        <v>37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</row>
    <row r="19" spans="2:17" ht="15" customHeight="1" x14ac:dyDescent="0.25"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</row>
    <row r="21" spans="2:17" ht="15.75" thickBot="1" x14ac:dyDescent="0.3"/>
    <row r="22" spans="2:17" x14ac:dyDescent="0.25">
      <c r="B22" s="33" t="s">
        <v>2</v>
      </c>
      <c r="C22" s="34"/>
      <c r="D22" s="34"/>
      <c r="E22" s="35"/>
    </row>
    <row r="23" spans="2:17" ht="15.75" thickBot="1" x14ac:dyDescent="0.3">
      <c r="B23" s="36"/>
      <c r="C23" s="37"/>
      <c r="D23" s="37"/>
      <c r="E23" s="38"/>
    </row>
    <row r="24" spans="2:17" ht="15.75" thickBot="1" x14ac:dyDescent="0.3">
      <c r="B24" s="1">
        <v>1</v>
      </c>
      <c r="C24" s="39" t="s">
        <v>3</v>
      </c>
      <c r="D24" s="40"/>
      <c r="E24" s="2">
        <v>6</v>
      </c>
    </row>
    <row r="25" spans="2:17" ht="15.75" thickBot="1" x14ac:dyDescent="0.3">
      <c r="B25" s="1">
        <v>2</v>
      </c>
      <c r="C25" s="39" t="s">
        <v>4</v>
      </c>
      <c r="D25" s="40"/>
      <c r="E25" s="2">
        <v>20</v>
      </c>
    </row>
    <row r="26" spans="2:17" ht="15.75" thickBot="1" x14ac:dyDescent="0.3">
      <c r="B26" s="3">
        <v>3</v>
      </c>
      <c r="C26" s="39" t="s">
        <v>5</v>
      </c>
      <c r="D26" s="40"/>
      <c r="E26" s="2">
        <v>7</v>
      </c>
    </row>
    <row r="27" spans="2:17" ht="15.75" thickBot="1" x14ac:dyDescent="0.3">
      <c r="B27" s="1">
        <v>4</v>
      </c>
      <c r="C27" s="39" t="s">
        <v>6</v>
      </c>
      <c r="D27" s="40"/>
      <c r="E27" s="2">
        <v>1</v>
      </c>
    </row>
    <row r="28" spans="2:17" ht="15.75" thickBot="1" x14ac:dyDescent="0.3">
      <c r="B28" s="4"/>
      <c r="C28" s="31" t="s">
        <v>7</v>
      </c>
      <c r="D28" s="32"/>
      <c r="E28" s="5">
        <f>SUM(E24+E25+E26-E27)</f>
        <v>32</v>
      </c>
    </row>
    <row r="29" spans="2:17" x14ac:dyDescent="0.25">
      <c r="B29" s="6"/>
      <c r="C29" s="6"/>
      <c r="D29" s="6"/>
      <c r="E29" s="6"/>
    </row>
    <row r="30" spans="2:17" x14ac:dyDescent="0.25">
      <c r="B30" s="6"/>
      <c r="C30" s="6"/>
      <c r="D30" s="6"/>
      <c r="E30" s="6"/>
    </row>
    <row r="31" spans="2:17" x14ac:dyDescent="0.25">
      <c r="B31" s="6"/>
      <c r="C31" s="6"/>
      <c r="D31" s="6"/>
      <c r="E31" s="6"/>
    </row>
    <row r="32" spans="2:17" x14ac:dyDescent="0.25">
      <c r="B32" s="6"/>
      <c r="C32" s="6"/>
      <c r="D32" s="6"/>
      <c r="E32" s="6"/>
    </row>
    <row r="35" spans="2:5" ht="15.75" thickBot="1" x14ac:dyDescent="0.3"/>
    <row r="36" spans="2:5" x14ac:dyDescent="0.25">
      <c r="B36" s="33" t="s">
        <v>8</v>
      </c>
      <c r="C36" s="34"/>
      <c r="D36" s="34"/>
      <c r="E36" s="35"/>
    </row>
    <row r="37" spans="2:5" ht="15.75" thickBot="1" x14ac:dyDescent="0.3">
      <c r="B37" s="36"/>
      <c r="C37" s="37"/>
      <c r="D37" s="37"/>
      <c r="E37" s="38"/>
    </row>
    <row r="38" spans="2:5" ht="15.75" thickBot="1" x14ac:dyDescent="0.3">
      <c r="B38" s="1">
        <v>1</v>
      </c>
      <c r="C38" s="39" t="s">
        <v>9</v>
      </c>
      <c r="D38" s="40"/>
      <c r="E38" s="2">
        <v>13</v>
      </c>
    </row>
    <row r="39" spans="2:5" ht="15.75" thickBot="1" x14ac:dyDescent="0.3">
      <c r="B39" s="1">
        <v>2</v>
      </c>
      <c r="C39" s="39" t="s">
        <v>10</v>
      </c>
      <c r="D39" s="40"/>
      <c r="E39" s="2">
        <v>8</v>
      </c>
    </row>
    <row r="40" spans="2:5" ht="15.75" thickBot="1" x14ac:dyDescent="0.3">
      <c r="B40" s="3">
        <v>3</v>
      </c>
      <c r="C40" s="39" t="s">
        <v>11</v>
      </c>
      <c r="D40" s="40"/>
      <c r="E40" s="2">
        <v>11</v>
      </c>
    </row>
    <row r="41" spans="2:5" ht="15.75" thickBot="1" x14ac:dyDescent="0.3">
      <c r="B41" s="1">
        <v>4</v>
      </c>
      <c r="C41" s="39" t="s">
        <v>12</v>
      </c>
      <c r="D41" s="40"/>
      <c r="E41" s="2">
        <v>0</v>
      </c>
    </row>
    <row r="42" spans="2:5" ht="15.75" thickBot="1" x14ac:dyDescent="0.3">
      <c r="B42" s="2">
        <v>5</v>
      </c>
      <c r="C42" s="41" t="s">
        <v>13</v>
      </c>
      <c r="D42" s="30"/>
      <c r="E42" s="2">
        <v>0</v>
      </c>
    </row>
    <row r="43" spans="2:5" ht="15.75" thickBot="1" x14ac:dyDescent="0.3">
      <c r="B43" s="4"/>
      <c r="C43" s="42" t="s">
        <v>7</v>
      </c>
      <c r="D43" s="43"/>
      <c r="E43" s="5">
        <f>SUM(E38:E42)</f>
        <v>32</v>
      </c>
    </row>
    <row r="50" spans="2:5" ht="15.75" thickBot="1" x14ac:dyDescent="0.3"/>
    <row r="51" spans="2:5" x14ac:dyDescent="0.25">
      <c r="B51" s="33" t="s">
        <v>14</v>
      </c>
      <c r="C51" s="34"/>
      <c r="D51" s="34"/>
      <c r="E51" s="35"/>
    </row>
    <row r="52" spans="2:5" ht="15.75" thickBot="1" x14ac:dyDescent="0.3">
      <c r="B52" s="36"/>
      <c r="C52" s="37"/>
      <c r="D52" s="37"/>
      <c r="E52" s="38"/>
    </row>
    <row r="53" spans="2:5" ht="36" customHeight="1" thickBot="1" x14ac:dyDescent="0.3">
      <c r="B53" s="1">
        <v>1</v>
      </c>
      <c r="C53" s="29" t="s">
        <v>15</v>
      </c>
      <c r="D53" s="30"/>
      <c r="E53" s="7">
        <v>8</v>
      </c>
    </row>
    <row r="54" spans="2:5" ht="36.75" customHeight="1" thickBot="1" x14ac:dyDescent="0.3">
      <c r="B54" s="1">
        <v>2</v>
      </c>
      <c r="C54" s="29" t="s">
        <v>16</v>
      </c>
      <c r="D54" s="30"/>
      <c r="E54" s="2">
        <v>24</v>
      </c>
    </row>
    <row r="55" spans="2:5" ht="37.5" customHeight="1" thickBot="1" x14ac:dyDescent="0.3">
      <c r="B55" s="3">
        <v>3</v>
      </c>
      <c r="C55" s="29" t="s">
        <v>17</v>
      </c>
      <c r="D55" s="30"/>
      <c r="E55" s="2">
        <v>0</v>
      </c>
    </row>
    <row r="56" spans="2:5" ht="50.25" customHeight="1" thickBot="1" x14ac:dyDescent="0.3">
      <c r="B56" s="1">
        <v>4</v>
      </c>
      <c r="C56" s="29" t="s">
        <v>18</v>
      </c>
      <c r="D56" s="30"/>
      <c r="E56" s="8">
        <v>0</v>
      </c>
    </row>
    <row r="57" spans="2:5" ht="15.75" thickBot="1" x14ac:dyDescent="0.3">
      <c r="B57" s="4"/>
      <c r="C57" s="31" t="s">
        <v>7</v>
      </c>
      <c r="D57" s="32"/>
      <c r="E57" s="5">
        <f>SUM(E53:E56)</f>
        <v>32</v>
      </c>
    </row>
    <row r="63" spans="2:5" ht="15.75" thickBot="1" x14ac:dyDescent="0.3"/>
    <row r="64" spans="2:5" x14ac:dyDescent="0.25">
      <c r="B64" s="33" t="s">
        <v>19</v>
      </c>
      <c r="C64" s="34"/>
      <c r="D64" s="34"/>
      <c r="E64" s="35"/>
    </row>
    <row r="65" spans="2:9" ht="15.75" thickBot="1" x14ac:dyDescent="0.3">
      <c r="B65" s="36"/>
      <c r="C65" s="37"/>
      <c r="D65" s="37"/>
      <c r="E65" s="38"/>
    </row>
    <row r="66" spans="2:9" ht="34.5" customHeight="1" thickBot="1" x14ac:dyDescent="0.3">
      <c r="B66" s="1">
        <v>1</v>
      </c>
      <c r="C66" s="29" t="s">
        <v>20</v>
      </c>
      <c r="D66" s="30"/>
      <c r="E66" s="2">
        <v>6</v>
      </c>
    </row>
    <row r="67" spans="2:9" ht="33" customHeight="1" thickBot="1" x14ac:dyDescent="0.3">
      <c r="B67" s="1">
        <v>2</v>
      </c>
      <c r="C67" s="29" t="s">
        <v>21</v>
      </c>
      <c r="D67" s="30"/>
      <c r="E67" s="2">
        <v>26</v>
      </c>
    </row>
    <row r="68" spans="2:9" ht="35.25" customHeight="1" thickBot="1" x14ac:dyDescent="0.3">
      <c r="B68" s="3">
        <v>3</v>
      </c>
      <c r="C68" s="29" t="s">
        <v>22</v>
      </c>
      <c r="D68" s="30"/>
      <c r="E68" s="2">
        <v>0</v>
      </c>
    </row>
    <row r="69" spans="2:9" ht="48" customHeight="1" thickBot="1" x14ac:dyDescent="0.3">
      <c r="B69" s="1">
        <v>4</v>
      </c>
      <c r="C69" s="29" t="s">
        <v>23</v>
      </c>
      <c r="D69" s="30"/>
      <c r="E69" s="8">
        <v>0</v>
      </c>
    </row>
    <row r="70" spans="2:9" ht="42.75" customHeight="1" thickBot="1" x14ac:dyDescent="0.3">
      <c r="B70" s="2">
        <v>5</v>
      </c>
      <c r="C70" s="29" t="s">
        <v>24</v>
      </c>
      <c r="D70" s="30"/>
      <c r="E70" s="8">
        <v>0</v>
      </c>
    </row>
    <row r="71" spans="2:9" ht="15.75" thickBot="1" x14ac:dyDescent="0.3">
      <c r="B71" s="4"/>
      <c r="C71" s="31" t="s">
        <v>7</v>
      </c>
      <c r="D71" s="32"/>
      <c r="E71" s="5">
        <f>SUM(E66:E70)</f>
        <v>32</v>
      </c>
    </row>
    <row r="75" spans="2:9" ht="18.75" thickBot="1" x14ac:dyDescent="0.3">
      <c r="B75" s="28" t="s">
        <v>25</v>
      </c>
      <c r="C75" s="28"/>
      <c r="D75" s="28"/>
      <c r="E75" s="28"/>
      <c r="F75" s="28"/>
      <c r="G75" s="28"/>
      <c r="H75" s="28"/>
      <c r="I75" s="28"/>
    </row>
    <row r="76" spans="2:9" ht="16.5" thickBot="1" x14ac:dyDescent="0.3">
      <c r="B76" s="9" t="s">
        <v>26</v>
      </c>
      <c r="C76" s="10" t="s">
        <v>3</v>
      </c>
      <c r="D76" s="10" t="s">
        <v>27</v>
      </c>
      <c r="E76" s="10" t="s">
        <v>28</v>
      </c>
      <c r="F76" s="10" t="s">
        <v>29</v>
      </c>
      <c r="G76" s="10" t="s">
        <v>30</v>
      </c>
      <c r="H76" s="10" t="s">
        <v>31</v>
      </c>
      <c r="I76" s="11" t="s">
        <v>32</v>
      </c>
    </row>
    <row r="77" spans="2:9" x14ac:dyDescent="0.25">
      <c r="B77" s="12" t="s">
        <v>33</v>
      </c>
      <c r="C77" s="13">
        <v>1</v>
      </c>
      <c r="D77" s="13">
        <v>8</v>
      </c>
      <c r="E77" s="13">
        <v>0</v>
      </c>
      <c r="F77" s="13">
        <v>2</v>
      </c>
      <c r="G77" s="13">
        <v>0</v>
      </c>
      <c r="H77" s="14">
        <f>SUM(C77:G77)</f>
        <v>11</v>
      </c>
      <c r="I77" s="15">
        <f>AVERAGE(H77/H82*100)</f>
        <v>34.375</v>
      </c>
    </row>
    <row r="78" spans="2:9" x14ac:dyDescent="0.25">
      <c r="B78" s="16" t="s">
        <v>34</v>
      </c>
      <c r="C78" s="17">
        <v>5</v>
      </c>
      <c r="D78" s="17">
        <v>6</v>
      </c>
      <c r="E78" s="17">
        <v>0</v>
      </c>
      <c r="F78" s="18">
        <v>3</v>
      </c>
      <c r="G78" s="18">
        <v>0</v>
      </c>
      <c r="H78" s="14">
        <f>SUM(C78:G78)</f>
        <v>14</v>
      </c>
      <c r="I78" s="15">
        <f>AVERAGE(H78/H82*100)</f>
        <v>43.75</v>
      </c>
    </row>
    <row r="79" spans="2:9" ht="25.5" x14ac:dyDescent="0.25">
      <c r="B79" s="19" t="s">
        <v>35</v>
      </c>
      <c r="C79" s="20">
        <v>0</v>
      </c>
      <c r="D79" s="20">
        <v>5</v>
      </c>
      <c r="E79" s="20">
        <v>0</v>
      </c>
      <c r="F79" s="20">
        <v>1</v>
      </c>
      <c r="G79" s="20">
        <v>0</v>
      </c>
      <c r="H79" s="14">
        <f>SUM(C79:G79)</f>
        <v>6</v>
      </c>
      <c r="I79" s="15">
        <f>AVERAGE(H79/H82*100)</f>
        <v>18.75</v>
      </c>
    </row>
    <row r="80" spans="2:9" ht="15.75" thickBot="1" x14ac:dyDescent="0.3">
      <c r="B80" s="21" t="s">
        <v>36</v>
      </c>
      <c r="C80" s="22">
        <v>0</v>
      </c>
      <c r="D80" s="22">
        <v>1</v>
      </c>
      <c r="E80" s="22">
        <v>0</v>
      </c>
      <c r="F80" s="23">
        <v>0</v>
      </c>
      <c r="G80" s="23">
        <v>0</v>
      </c>
      <c r="H80" s="24">
        <f>SUM(C80:G80)</f>
        <v>1</v>
      </c>
      <c r="I80" s="15">
        <f>AVERAGE(H80/H82*100)</f>
        <v>3.125</v>
      </c>
    </row>
    <row r="81" spans="2:9" ht="15.75" thickBot="1" x14ac:dyDescent="0.3"/>
    <row r="82" spans="2:9" ht="15.75" thickBot="1" x14ac:dyDescent="0.3">
      <c r="B82" s="25" t="s">
        <v>31</v>
      </c>
      <c r="C82" s="26">
        <f t="shared" ref="C82:H82" si="0">SUM(C77:C81)</f>
        <v>6</v>
      </c>
      <c r="D82" s="26">
        <f t="shared" si="0"/>
        <v>20</v>
      </c>
      <c r="E82" s="26">
        <f t="shared" si="0"/>
        <v>0</v>
      </c>
      <c r="F82" s="26">
        <f t="shared" si="0"/>
        <v>6</v>
      </c>
      <c r="G82" s="26">
        <f t="shared" si="0"/>
        <v>0</v>
      </c>
      <c r="H82" s="26">
        <f t="shared" si="0"/>
        <v>32</v>
      </c>
      <c r="I82" s="27">
        <f>SUM(I77:I81)</f>
        <v>100</v>
      </c>
    </row>
  </sheetData>
  <mergeCells count="30">
    <mergeCell ref="C25:D25"/>
    <mergeCell ref="B13:Q15"/>
    <mergeCell ref="B16:Q17"/>
    <mergeCell ref="B18:Q19"/>
    <mergeCell ref="B22:E23"/>
    <mergeCell ref="C24:D24"/>
    <mergeCell ref="C53:D53"/>
    <mergeCell ref="C26:D26"/>
    <mergeCell ref="C27:D27"/>
    <mergeCell ref="C28:D28"/>
    <mergeCell ref="B36:E37"/>
    <mergeCell ref="C38:D38"/>
    <mergeCell ref="C39:D39"/>
    <mergeCell ref="C40:D40"/>
    <mergeCell ref="C41:D41"/>
    <mergeCell ref="C42:D42"/>
    <mergeCell ref="C43:D43"/>
    <mergeCell ref="B51:E52"/>
    <mergeCell ref="B75:I75"/>
    <mergeCell ref="C54:D54"/>
    <mergeCell ref="C55:D55"/>
    <mergeCell ref="C56:D56"/>
    <mergeCell ref="C57:D57"/>
    <mergeCell ref="B64:E65"/>
    <mergeCell ref="C66:D66"/>
    <mergeCell ref="C67:D67"/>
    <mergeCell ref="C68:D68"/>
    <mergeCell ref="C69:D69"/>
    <mergeCell ref="C70:D70"/>
    <mergeCell ref="C71:D7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2024-07-24T20:07:27Z</dcterms:modified>
</cp:coreProperties>
</file>