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JULIO 2023" sheetId="7" r:id="rId1"/>
  </sheets>
  <calcPr calcId="152511"/>
</workbook>
</file>

<file path=xl/calcChain.xml><?xml version="1.0" encoding="utf-8"?>
<calcChain xmlns="http://schemas.openxmlformats.org/spreadsheetml/2006/main">
  <c r="G80" i="7" l="1"/>
  <c r="F80" i="7"/>
  <c r="E80" i="7"/>
  <c r="D80" i="7"/>
  <c r="C80" i="7"/>
  <c r="H78" i="7"/>
  <c r="H77" i="7"/>
  <c r="H76" i="7"/>
  <c r="H75" i="7"/>
  <c r="E69" i="7"/>
  <c r="E55" i="7"/>
  <c r="E41" i="7"/>
  <c r="E26" i="7"/>
  <c r="H80" i="7" l="1"/>
  <c r="I76" i="7" s="1"/>
  <c r="I75" i="7" l="1"/>
  <c r="I77" i="7"/>
  <c r="I78" i="7"/>
  <c r="I80" i="7" l="1"/>
</calcChain>
</file>

<file path=xl/sharedStrings.xml><?xml version="1.0" encoding="utf-8"?>
<sst xmlns="http://schemas.openxmlformats.org/spreadsheetml/2006/main" count="43" uniqueCount="38">
  <si>
    <t>INFORMACION ESTADISTICA</t>
  </si>
  <si>
    <t>ENLACE MUNICIPAL DE TRANSPARENCIA DEL GOBIERNO  DE TUXPAN JALISCO</t>
  </si>
  <si>
    <t>SOLICITUDES DE INFORMACION RECIBIDAS</t>
  </si>
  <si>
    <t>UTIP</t>
  </si>
  <si>
    <t>PNT</t>
  </si>
  <si>
    <t xml:space="preserve">DERIVADA </t>
  </si>
  <si>
    <t>INCOMPETENCIA</t>
  </si>
  <si>
    <t xml:space="preserve">TOTAL </t>
  </si>
  <si>
    <t xml:space="preserve">SOLICITUDES DE INFORMACION RESUELTAS </t>
  </si>
  <si>
    <t>AFIRMATIVA</t>
  </si>
  <si>
    <t>AFIRMATIVA-PARCIAL</t>
  </si>
  <si>
    <t>NEGATIVA INX.</t>
  </si>
  <si>
    <t xml:space="preserve">PREVENCION </t>
  </si>
  <si>
    <t>INFORMACION RESERVADA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</si>
  <si>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</si>
  <si>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</si>
  <si>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</si>
  <si>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</si>
  <si>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</si>
  <si>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</si>
  <si>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</si>
  <si>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</si>
  <si>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REPRODUCCION DE DOCUMENTOS </t>
  </si>
  <si>
    <t xml:space="preserve">ELABORACION DE INFORMES ESPECIFICOS </t>
  </si>
  <si>
    <t>COMBINACION DE LAS ANTERIORES</t>
  </si>
  <si>
    <t xml:space="preserve">SOLICITUDES POR GÉNERO </t>
  </si>
  <si>
    <t>Tipo</t>
  </si>
  <si>
    <t xml:space="preserve">PNT 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</si>
  <si>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</si>
  <si>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</si>
  <si>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</si>
  <si>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</si>
  <si>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</si>
  <si>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</si>
  <si>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</si>
  <si>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</si>
  <si>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</si>
  <si>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>Solicitudes del mes de  JULIO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</si>
</sst>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sz val="12"/>
      <color theme="0"/>
      <name val="Times New Roman"/>
      <family val="1"/>
    </font>
    <font>
      <b/>
      <sz val="22"/>
      <color theme="0"/>
      <name val="Times New Roman"/>
      <family val="1"/>
    </font>
    <font>
      <sz val="2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8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0" xfId="0" applyFill="1" applyBorder="1"/>
    <xf numFmtId="0" fontId="2" fillId="2" borderId="10" xfId="0" applyFont="1" applyFill="1" applyBorder="1" applyAlignment="1">
      <alignment horizontal="center"/>
    </xf>
    <xf numFmtId="0" fontId="0" fillId="2" borderId="0" xfId="0" applyFill="1" applyBorder="1"/>
    <xf numFmtId="0" fontId="0" fillId="2" borderId="10" xfId="0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1" fontId="8" fillId="2" borderId="16" xfId="0" applyNumberFormat="1" applyFont="1" applyFill="1" applyBorder="1" applyAlignment="1" applyProtection="1">
      <alignment horizontal="center" vertical="center"/>
    </xf>
    <xf numFmtId="1" fontId="7" fillId="2" borderId="16" xfId="0" applyNumberFormat="1" applyFont="1" applyFill="1" applyBorder="1" applyAlignment="1" applyProtection="1">
      <alignment horizontal="center" vertical="center"/>
    </xf>
    <xf numFmtId="164" fontId="7" fillId="2" borderId="17" xfId="1" applyNumberFormat="1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 vertical="center" wrapText="1"/>
    </xf>
    <xf numFmtId="1" fontId="8" fillId="2" borderId="19" xfId="0" applyNumberFormat="1" applyFont="1" applyFill="1" applyBorder="1" applyAlignment="1" applyProtection="1">
      <alignment horizontal="center"/>
    </xf>
    <xf numFmtId="1" fontId="8" fillId="2" borderId="19" xfId="0" applyNumberFormat="1" applyFont="1" applyFill="1" applyBorder="1" applyAlignment="1" applyProtection="1">
      <alignment horizontal="center" wrapText="1"/>
    </xf>
    <xf numFmtId="1" fontId="8" fillId="2" borderId="19" xfId="0" applyNumberFormat="1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 wrapText="1"/>
    </xf>
    <xf numFmtId="1" fontId="8" fillId="2" borderId="21" xfId="0" applyNumberFormat="1" applyFont="1" applyFill="1" applyBorder="1" applyAlignment="1" applyProtection="1">
      <alignment horizontal="center"/>
    </xf>
    <xf numFmtId="1" fontId="8" fillId="2" borderId="21" xfId="0" applyNumberFormat="1" applyFont="1" applyFill="1" applyBorder="1" applyAlignment="1" applyProtection="1">
      <alignment horizontal="center" wrapText="1"/>
    </xf>
    <xf numFmtId="1" fontId="7" fillId="2" borderId="21" xfId="0" applyNumberFormat="1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>
      <alignment horizontal="right"/>
    </xf>
    <xf numFmtId="1" fontId="7" fillId="2" borderId="13" xfId="0" applyNumberFormat="1" applyFont="1" applyFill="1" applyBorder="1" applyAlignment="1" applyProtection="1">
      <alignment horizontal="center" wrapText="1"/>
    </xf>
    <xf numFmtId="164" fontId="10" fillId="2" borderId="13" xfId="2" applyNumberFormat="1" applyFont="1" applyFill="1" applyBorder="1" applyAlignment="1" applyProtection="1">
      <alignment horizont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RECIBIDAS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2023'!$C$22:$C$26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'JULIO 2023'!$E$22:$E$26</c:f>
              <c:numCache>
                <c:formatCode>General</c:formatCode>
                <c:ptCount val="5"/>
                <c:pt idx="0">
                  <c:v>2</c:v>
                </c:pt>
                <c:pt idx="1">
                  <c:v>19</c:v>
                </c:pt>
                <c:pt idx="2">
                  <c:v>0</c:v>
                </c:pt>
                <c:pt idx="3">
                  <c:v>0</c:v>
                </c:pt>
                <c:pt idx="4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64126776"/>
        <c:axId val="2641295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'JULIO 2023'!$C$22:$C$26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'JULIO 2023'!$D$22:$D$26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64126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4129520"/>
        <c:crosses val="autoZero"/>
        <c:auto val="1"/>
        <c:lblAlgn val="ctr"/>
        <c:lblOffset val="100"/>
        <c:noMultiLvlLbl val="0"/>
      </c:catAx>
      <c:valAx>
        <c:axId val="26412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4126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RESUELTAS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'JULIO 2023'!$C$36:$C$41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'JULIO 2023'!$E$36:$E$41</c:f>
              <c:numCache>
                <c:formatCode>General</c:formatCode>
                <c:ptCount val="6"/>
                <c:pt idx="0">
                  <c:v>9</c:v>
                </c:pt>
                <c:pt idx="1">
                  <c:v>3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64123248"/>
        <c:axId val="2641236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'JULIO 2023'!$C$36:$C$41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'JULIO 2023'!$D$36:$D$41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6412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4123640"/>
        <c:crosses val="autoZero"/>
        <c:auto val="1"/>
        <c:lblAlgn val="ctr"/>
        <c:lblOffset val="100"/>
        <c:noMultiLvlLbl val="0"/>
      </c:catAx>
      <c:valAx>
        <c:axId val="264123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4123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INFORMACION</a:t>
            </a:r>
            <a:r>
              <a:rPr lang="es-MX" i="1" baseline="0"/>
              <a:t> SOLICITADA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2023'!$C$51:$C$55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'JULIO 2023'!$E$51:$E$55</c:f>
              <c:numCache>
                <c:formatCode>General</c:formatCode>
                <c:ptCount val="5"/>
                <c:pt idx="0">
                  <c:v>1</c:v>
                </c:pt>
                <c:pt idx="1">
                  <c:v>20</c:v>
                </c:pt>
                <c:pt idx="2">
                  <c:v>0</c:v>
                </c:pt>
                <c:pt idx="3">
                  <c:v>0</c:v>
                </c:pt>
                <c:pt idx="4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64126384"/>
        <c:axId val="26412442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'JULIO 2023'!$C$51:$C$55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'JULIO 2023'!$D$51:$D$55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6412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4124424"/>
        <c:crosses val="autoZero"/>
        <c:auto val="1"/>
        <c:lblAlgn val="ctr"/>
        <c:lblOffset val="100"/>
        <c:noMultiLvlLbl val="0"/>
      </c:catAx>
      <c:valAx>
        <c:axId val="264124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412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MEDIOS</a:t>
            </a:r>
            <a:r>
              <a:rPr lang="es-MX" i="1" baseline="0"/>
              <a:t> DE ACCESO 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'JULIO 2023'!$C$64:$C$69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'JULIO 2023'!$E$64:$E$69</c:f>
              <c:numCache>
                <c:formatCode>General</c:formatCode>
                <c:ptCount val="6"/>
                <c:pt idx="0">
                  <c:v>2</c:v>
                </c:pt>
                <c:pt idx="1">
                  <c:v>19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64127168"/>
        <c:axId val="2641275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'JULIO 2023'!$C$64:$C$69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'JULIO 2023'!$D$64:$D$69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6412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4127560"/>
        <c:crosses val="autoZero"/>
        <c:auto val="1"/>
        <c:lblAlgn val="ctr"/>
        <c:lblOffset val="100"/>
        <c:noMultiLvlLbl val="0"/>
      </c:catAx>
      <c:valAx>
        <c:axId val="264127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4127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SOLICITUDES</a:t>
            </a:r>
            <a:r>
              <a:rPr lang="en-US" baseline="0"/>
              <a:t> POR GENERO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'JULIO 2023'!$H$74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'JULIO 2023'!$B$75:$B$78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'JULIO 2023'!$H$75:$H$78</c:f>
              <c:numCache>
                <c:formatCode>0</c:formatCode>
                <c:ptCount val="4"/>
                <c:pt idx="0">
                  <c:v>9</c:v>
                </c:pt>
                <c:pt idx="1">
                  <c:v>10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200024</xdr:colOff>
      <xdr:row>1</xdr:row>
      <xdr:rowOff>9525</xdr:rowOff>
    </xdr:from>
    <xdr:to>
      <xdr:col>17</xdr:col>
      <xdr:colOff>0</xdr:colOff>
      <xdr:row>9</xdr:row>
      <xdr:rowOff>152400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49" y="200025"/>
          <a:ext cx="4162426" cy="1666875"/>
        </a:xfrm>
        <a:prstGeom prst="rect">
          <a:avLst/>
        </a:prstGeom>
      </xdr:spPr>
    </xdr:pic>
    <xdr:clientData/>
  </xdr:twoCellAnchor>
  <xdr:twoCellAnchor editAs="oneCell">
    <xdr:from>
      <xdr:col>6</xdr:col>
      <xdr:colOff>447675</xdr:colOff>
      <xdr:row>0</xdr:row>
      <xdr:rowOff>38100</xdr:rowOff>
    </xdr:from>
    <xdr:to>
      <xdr:col>10</xdr:col>
      <xdr:colOff>314325</xdr:colOff>
      <xdr:row>9</xdr:row>
      <xdr:rowOff>114300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38100"/>
          <a:ext cx="2305050" cy="17907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0</xdr:row>
      <xdr:rowOff>95250</xdr:rowOff>
    </xdr:from>
    <xdr:to>
      <xdr:col>5</xdr:col>
      <xdr:colOff>352425</xdr:colOff>
      <xdr:row>9</xdr:row>
      <xdr:rowOff>112164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" y="95250"/>
          <a:ext cx="4505325" cy="1731414"/>
        </a:xfrm>
        <a:prstGeom prst="rect">
          <a:avLst/>
        </a:prstGeom>
      </xdr:spPr>
    </xdr:pic>
    <xdr:clientData/>
  </xdr:twoCellAnchor>
  <xdr:twoCellAnchor>
    <xdr:from>
      <xdr:col>5</xdr:col>
      <xdr:colOff>838200</xdr:colOff>
      <xdr:row>17</xdr:row>
      <xdr:rowOff>119061</xdr:rowOff>
    </xdr:from>
    <xdr:to>
      <xdr:col>13</xdr:col>
      <xdr:colOff>219075</xdr:colOff>
      <xdr:row>28</xdr:row>
      <xdr:rowOff>114299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876300</xdr:colOff>
      <xdr:row>29</xdr:row>
      <xdr:rowOff>176212</xdr:rowOff>
    </xdr:from>
    <xdr:to>
      <xdr:col>13</xdr:col>
      <xdr:colOff>257175</xdr:colOff>
      <xdr:row>43</xdr:row>
      <xdr:rowOff>9525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19050</xdr:colOff>
      <xdr:row>47</xdr:row>
      <xdr:rowOff>4762</xdr:rowOff>
    </xdr:from>
    <xdr:to>
      <xdr:col>13</xdr:col>
      <xdr:colOff>323850</xdr:colOff>
      <xdr:row>55</xdr:row>
      <xdr:rowOff>90487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904875</xdr:colOff>
      <xdr:row>61</xdr:row>
      <xdr:rowOff>85724</xdr:rowOff>
    </xdr:from>
    <xdr:to>
      <xdr:col>13</xdr:col>
      <xdr:colOff>285750</xdr:colOff>
      <xdr:row>67</xdr:row>
      <xdr:rowOff>233361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381000</xdr:colOff>
      <xdr:row>69</xdr:row>
      <xdr:rowOff>14287</xdr:rowOff>
    </xdr:from>
    <xdr:to>
      <xdr:col>16</xdr:col>
      <xdr:colOff>685800</xdr:colOff>
      <xdr:row>81</xdr:row>
      <xdr:rowOff>133350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Q84"/>
  <sheetViews>
    <sheetView tabSelected="1" topLeftCell="A73" workbookViewId="0">
      <selection activeCell="G69" sqref="G69"/>
    </sheetView>
  </sheetViews>
  <sheetFormatPr baseColWidth="10" defaultColWidth="9.140625" defaultRowHeight="15" x14ac:dyDescent="0.25"/>
  <cols>
    <col min="2" max="2" width="12.7109375" customWidth="1"/>
    <col min="3" max="3" width="11.5703125" customWidth="1"/>
    <col min="4" max="4" width="13.140625" customWidth="1"/>
    <col min="5" max="5" width="25.42578125" customWidth="1"/>
    <col min="6" max="6" width="13.85546875" customWidth="1"/>
    <col min="17" max="17" width="10.5703125" customWidth="1"/>
  </cols>
  <sheetData>
    <row r="11" spans="2:17" x14ac:dyDescent="0.25">
      <c r="B11" s="43" t="s">
        <v>0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</row>
    <row r="12" spans="2:17" x14ac:dyDescent="0.25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</row>
    <row r="13" spans="2:17" x14ac:dyDescent="0.25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</row>
    <row r="14" spans="2:17" x14ac:dyDescent="0.25">
      <c r="B14" s="44" t="s">
        <v>1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</row>
    <row r="15" spans="2:17" x14ac:dyDescent="0.25"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</row>
    <row r="16" spans="2:17" ht="15" customHeight="1" x14ac:dyDescent="0.25">
      <c r="B16" s="44" t="s">
        <v>37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</row>
    <row r="17" spans="2:17" ht="15" customHeight="1" x14ac:dyDescent="0.25"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2:17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2:17" ht="15.75" thickBot="1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2:17" x14ac:dyDescent="0.25">
      <c r="B20" s="32" t="s">
        <v>2</v>
      </c>
      <c r="C20" s="33"/>
      <c r="D20" s="33"/>
      <c r="E20" s="3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2:17" ht="15.75" thickBot="1" x14ac:dyDescent="0.3">
      <c r="B21" s="35"/>
      <c r="C21" s="36"/>
      <c r="D21" s="36"/>
      <c r="E21" s="37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2:17" ht="15.75" thickBot="1" x14ac:dyDescent="0.3">
      <c r="B22" s="2">
        <v>1</v>
      </c>
      <c r="C22" s="38" t="s">
        <v>3</v>
      </c>
      <c r="D22" s="39"/>
      <c r="E22" s="3">
        <v>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2:17" ht="15.75" thickBot="1" x14ac:dyDescent="0.3">
      <c r="B23" s="2">
        <v>2</v>
      </c>
      <c r="C23" s="38" t="s">
        <v>4</v>
      </c>
      <c r="D23" s="39"/>
      <c r="E23" s="3">
        <v>19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17" ht="15.75" thickBot="1" x14ac:dyDescent="0.3">
      <c r="B24" s="4">
        <v>3</v>
      </c>
      <c r="C24" s="38" t="s">
        <v>5</v>
      </c>
      <c r="D24" s="39"/>
      <c r="E24" s="3"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2:17" ht="15.75" thickBot="1" x14ac:dyDescent="0.3">
      <c r="B25" s="2">
        <v>4</v>
      </c>
      <c r="C25" s="38" t="s">
        <v>6</v>
      </c>
      <c r="D25" s="39"/>
      <c r="E25" s="3"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2:17" ht="15.75" thickBot="1" x14ac:dyDescent="0.3">
      <c r="B26" s="5"/>
      <c r="C26" s="30" t="s">
        <v>7</v>
      </c>
      <c r="D26" s="31"/>
      <c r="E26" s="6">
        <f>SUM(E22+E23+E24-E25)</f>
        <v>21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2:17" x14ac:dyDescent="0.25">
      <c r="B27" s="7"/>
      <c r="C27" s="7"/>
      <c r="D27" s="7"/>
      <c r="E27" s="7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2:17" x14ac:dyDescent="0.25">
      <c r="B28" s="7"/>
      <c r="C28" s="7"/>
      <c r="D28" s="7"/>
      <c r="E28" s="7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2:17" x14ac:dyDescent="0.25">
      <c r="B29" s="7"/>
      <c r="C29" s="7"/>
      <c r="D29" s="7"/>
      <c r="E29" s="7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2:17" x14ac:dyDescent="0.25">
      <c r="B30" s="7"/>
      <c r="C30" s="7"/>
      <c r="D30" s="7"/>
      <c r="E30" s="7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7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7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7" ht="15.75" thickBot="1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2:17" x14ac:dyDescent="0.25">
      <c r="B34" s="32" t="s">
        <v>8</v>
      </c>
      <c r="C34" s="33"/>
      <c r="D34" s="33"/>
      <c r="E34" s="34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2:17" ht="15.75" thickBot="1" x14ac:dyDescent="0.3">
      <c r="B35" s="35"/>
      <c r="C35" s="36"/>
      <c r="D35" s="36"/>
      <c r="E35" s="37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2:17" ht="15.75" thickBot="1" x14ac:dyDescent="0.3">
      <c r="B36" s="2">
        <v>1</v>
      </c>
      <c r="C36" s="38" t="s">
        <v>9</v>
      </c>
      <c r="D36" s="39"/>
      <c r="E36" s="3">
        <v>9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2:17" ht="15.75" thickBot="1" x14ac:dyDescent="0.3">
      <c r="B37" s="2">
        <v>2</v>
      </c>
      <c r="C37" s="38" t="s">
        <v>10</v>
      </c>
      <c r="D37" s="39"/>
      <c r="E37" s="3">
        <v>3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2:17" ht="15.75" thickBot="1" x14ac:dyDescent="0.3">
      <c r="B38" s="4">
        <v>3</v>
      </c>
      <c r="C38" s="38" t="s">
        <v>11</v>
      </c>
      <c r="D38" s="39"/>
      <c r="E38" s="3">
        <v>9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2:17" ht="15.75" thickBot="1" x14ac:dyDescent="0.3">
      <c r="B39" s="2">
        <v>4</v>
      </c>
      <c r="C39" s="38" t="s">
        <v>12</v>
      </c>
      <c r="D39" s="39"/>
      <c r="E39" s="3"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2:17" ht="15.75" thickBot="1" x14ac:dyDescent="0.3">
      <c r="B40" s="3">
        <v>5</v>
      </c>
      <c r="C40" s="40" t="s">
        <v>13</v>
      </c>
      <c r="D40" s="29"/>
      <c r="E40" s="3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2:17" ht="15.75" thickBot="1" x14ac:dyDescent="0.3">
      <c r="B41" s="5"/>
      <c r="C41" s="41" t="s">
        <v>7</v>
      </c>
      <c r="D41" s="42"/>
      <c r="E41" s="6">
        <f>SUM(E36:E40)</f>
        <v>21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2:17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2:17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2:17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2:17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2:17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2:17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2:17" ht="15.75" thickBo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2:17" x14ac:dyDescent="0.25">
      <c r="B49" s="32" t="s">
        <v>14</v>
      </c>
      <c r="C49" s="33"/>
      <c r="D49" s="33"/>
      <c r="E49" s="34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ht="15.75" thickBot="1" x14ac:dyDescent="0.3">
      <c r="B50" s="35"/>
      <c r="C50" s="36"/>
      <c r="D50" s="36"/>
      <c r="E50" s="37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2:17" ht="34.5" customHeight="1" thickBot="1" x14ac:dyDescent="0.3">
      <c r="B51" s="2">
        <v>1</v>
      </c>
      <c r="C51" s="28" t="s">
        <v>15</v>
      </c>
      <c r="D51" s="29"/>
      <c r="E51" s="8">
        <v>1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2:17" ht="30.75" customHeight="1" thickBot="1" x14ac:dyDescent="0.3">
      <c r="B52" s="2">
        <v>2</v>
      </c>
      <c r="C52" s="28" t="s">
        <v>16</v>
      </c>
      <c r="D52" s="29"/>
      <c r="E52" s="3">
        <v>20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2:17" ht="38.25" customHeight="1" thickBot="1" x14ac:dyDescent="0.3">
      <c r="B53" s="4">
        <v>3</v>
      </c>
      <c r="C53" s="28" t="s">
        <v>17</v>
      </c>
      <c r="D53" s="29"/>
      <c r="E53" s="3"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2:17" ht="43.5" customHeight="1" thickBot="1" x14ac:dyDescent="0.3">
      <c r="B54" s="2">
        <v>4</v>
      </c>
      <c r="C54" s="28" t="s">
        <v>18</v>
      </c>
      <c r="D54" s="29"/>
      <c r="E54" s="9"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2:17" ht="15.75" thickBot="1" x14ac:dyDescent="0.3">
      <c r="B55" s="5"/>
      <c r="C55" s="30" t="s">
        <v>7</v>
      </c>
      <c r="D55" s="31"/>
      <c r="E55" s="6">
        <f>SUM(E51:E54)</f>
        <v>21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2:17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2:17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2:17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2:17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2:17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2:17" ht="15.75" thickBot="1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2:17" x14ac:dyDescent="0.25">
      <c r="B62" s="32" t="s">
        <v>19</v>
      </c>
      <c r="C62" s="33"/>
      <c r="D62" s="33"/>
      <c r="E62" s="34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2:17" ht="15.75" thickBot="1" x14ac:dyDescent="0.3">
      <c r="B63" s="35"/>
      <c r="C63" s="36"/>
      <c r="D63" s="36"/>
      <c r="E63" s="37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2:17" ht="41.25" customHeight="1" thickBot="1" x14ac:dyDescent="0.3">
      <c r="B64" s="2">
        <v>1</v>
      </c>
      <c r="C64" s="28" t="s">
        <v>20</v>
      </c>
      <c r="D64" s="29"/>
      <c r="E64" s="3">
        <v>2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2:17" ht="42.75" customHeight="1" thickBot="1" x14ac:dyDescent="0.3">
      <c r="B65" s="2">
        <v>2</v>
      </c>
      <c r="C65" s="28" t="s">
        <v>21</v>
      </c>
      <c r="D65" s="29"/>
      <c r="E65" s="3">
        <v>19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2:17" ht="43.5" customHeight="1" thickBot="1" x14ac:dyDescent="0.3">
      <c r="B66" s="4">
        <v>3</v>
      </c>
      <c r="C66" s="28" t="s">
        <v>22</v>
      </c>
      <c r="D66" s="29"/>
      <c r="E66" s="3"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2:17" ht="53.25" customHeight="1" thickBot="1" x14ac:dyDescent="0.3">
      <c r="B67" s="2">
        <v>4</v>
      </c>
      <c r="C67" s="28" t="s">
        <v>23</v>
      </c>
      <c r="D67" s="29"/>
      <c r="E67" s="9"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2:17" ht="42.75" customHeight="1" thickBot="1" x14ac:dyDescent="0.3">
      <c r="B68" s="3">
        <v>5</v>
      </c>
      <c r="C68" s="28" t="s">
        <v>24</v>
      </c>
      <c r="D68" s="29"/>
      <c r="E68" s="9"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2:17" ht="15.75" thickBot="1" x14ac:dyDescent="0.3">
      <c r="B69" s="5"/>
      <c r="C69" s="30" t="s">
        <v>7</v>
      </c>
      <c r="D69" s="31"/>
      <c r="E69" s="6">
        <f>SUM(E64:E68)</f>
        <v>21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2:17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2:17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2:17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2:17" ht="18.75" thickBot="1" x14ac:dyDescent="0.3">
      <c r="B73" s="45" t="s">
        <v>25</v>
      </c>
      <c r="C73" s="45"/>
      <c r="D73" s="45"/>
      <c r="E73" s="45"/>
      <c r="F73" s="45"/>
      <c r="G73" s="45"/>
      <c r="H73" s="45"/>
      <c r="I73" s="45"/>
      <c r="J73" s="1"/>
      <c r="K73" s="1"/>
      <c r="L73" s="1"/>
      <c r="M73" s="1"/>
      <c r="N73" s="1"/>
      <c r="O73" s="1"/>
      <c r="P73" s="1"/>
      <c r="Q73" s="1"/>
    </row>
    <row r="74" spans="2:17" ht="16.5" thickBot="1" x14ac:dyDescent="0.3">
      <c r="B74" s="25" t="s">
        <v>26</v>
      </c>
      <c r="C74" s="26" t="s">
        <v>3</v>
      </c>
      <c r="D74" s="26" t="s">
        <v>27</v>
      </c>
      <c r="E74" s="26" t="s">
        <v>28</v>
      </c>
      <c r="F74" s="26" t="s">
        <v>29</v>
      </c>
      <c r="G74" s="26" t="s">
        <v>30</v>
      </c>
      <c r="H74" s="26" t="s">
        <v>31</v>
      </c>
      <c r="I74" s="27" t="s">
        <v>32</v>
      </c>
      <c r="J74" s="1"/>
      <c r="K74" s="1"/>
      <c r="L74" s="1"/>
      <c r="M74" s="1"/>
      <c r="N74" s="1"/>
      <c r="O74" s="1"/>
      <c r="P74" s="1"/>
      <c r="Q74" s="1"/>
    </row>
    <row r="75" spans="2:17" x14ac:dyDescent="0.25">
      <c r="B75" s="10" t="s">
        <v>33</v>
      </c>
      <c r="C75" s="11">
        <v>2</v>
      </c>
      <c r="D75" s="11">
        <v>7</v>
      </c>
      <c r="E75" s="11">
        <v>0</v>
      </c>
      <c r="F75" s="11">
        <v>0</v>
      </c>
      <c r="G75" s="11">
        <v>0</v>
      </c>
      <c r="H75" s="12">
        <f>SUM(C75:G75)</f>
        <v>9</v>
      </c>
      <c r="I75" s="13">
        <f>AVERAGE(H75/H80*100)</f>
        <v>42.857142857142854</v>
      </c>
      <c r="J75" s="1"/>
      <c r="K75" s="1"/>
      <c r="L75" s="1"/>
      <c r="M75" s="1"/>
      <c r="N75" s="1"/>
      <c r="O75" s="1"/>
      <c r="P75" s="1"/>
      <c r="Q75" s="1"/>
    </row>
    <row r="76" spans="2:17" x14ac:dyDescent="0.25">
      <c r="B76" s="14" t="s">
        <v>34</v>
      </c>
      <c r="C76" s="15">
        <v>0</v>
      </c>
      <c r="D76" s="15">
        <v>10</v>
      </c>
      <c r="E76" s="15">
        <v>0</v>
      </c>
      <c r="F76" s="16">
        <v>0</v>
      </c>
      <c r="G76" s="16">
        <v>0</v>
      </c>
      <c r="H76" s="12">
        <f>SUM(C76:G76)</f>
        <v>10</v>
      </c>
      <c r="I76" s="13">
        <f>AVERAGE(H76/H80*100)</f>
        <v>47.619047619047613</v>
      </c>
      <c r="J76" s="1"/>
      <c r="K76" s="1"/>
      <c r="L76" s="1"/>
      <c r="M76" s="1"/>
      <c r="N76" s="1"/>
      <c r="O76" s="1"/>
      <c r="P76" s="1"/>
      <c r="Q76" s="1"/>
    </row>
    <row r="77" spans="2:17" ht="25.5" x14ac:dyDescent="0.25">
      <c r="B77" s="14" t="s">
        <v>35</v>
      </c>
      <c r="C77" s="17">
        <v>0</v>
      </c>
      <c r="D77" s="17">
        <v>2</v>
      </c>
      <c r="E77" s="17">
        <v>0</v>
      </c>
      <c r="F77" s="17">
        <v>0</v>
      </c>
      <c r="G77" s="17">
        <v>0</v>
      </c>
      <c r="H77" s="12">
        <f>SUM(C77:G77)</f>
        <v>2</v>
      </c>
      <c r="I77" s="13">
        <f>AVERAGE(H77/H80*100)</f>
        <v>9.5238095238095237</v>
      </c>
      <c r="J77" s="1"/>
      <c r="K77" s="1"/>
      <c r="L77" s="1"/>
      <c r="M77" s="1"/>
      <c r="N77" s="1"/>
      <c r="O77" s="1"/>
      <c r="P77" s="1"/>
      <c r="Q77" s="1"/>
    </row>
    <row r="78" spans="2:17" ht="15.75" thickBot="1" x14ac:dyDescent="0.3">
      <c r="B78" s="18" t="s">
        <v>36</v>
      </c>
      <c r="C78" s="19">
        <v>0</v>
      </c>
      <c r="D78" s="19">
        <v>0</v>
      </c>
      <c r="E78" s="19">
        <v>0</v>
      </c>
      <c r="F78" s="20">
        <v>0</v>
      </c>
      <c r="G78" s="20">
        <v>0</v>
      </c>
      <c r="H78" s="21">
        <f>SUM(C78:G78)</f>
        <v>0</v>
      </c>
      <c r="I78" s="13">
        <f>AVERAGE(H78/H80*100)</f>
        <v>0</v>
      </c>
      <c r="J78" s="1"/>
      <c r="K78" s="1"/>
      <c r="L78" s="1"/>
      <c r="M78" s="1"/>
      <c r="N78" s="1"/>
      <c r="O78" s="1"/>
      <c r="P78" s="1"/>
      <c r="Q78" s="1"/>
    </row>
    <row r="79" spans="2:17" ht="15.75" thickBot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2:17" ht="15.75" thickBot="1" x14ac:dyDescent="0.3">
      <c r="B80" s="22" t="s">
        <v>31</v>
      </c>
      <c r="C80" s="23">
        <f t="shared" ref="C80:H80" si="0">SUM(C75:C79)</f>
        <v>2</v>
      </c>
      <c r="D80" s="23">
        <f t="shared" si="0"/>
        <v>19</v>
      </c>
      <c r="E80" s="23">
        <f t="shared" si="0"/>
        <v>0</v>
      </c>
      <c r="F80" s="23">
        <f t="shared" si="0"/>
        <v>0</v>
      </c>
      <c r="G80" s="23">
        <f t="shared" si="0"/>
        <v>0</v>
      </c>
      <c r="H80" s="23">
        <f t="shared" si="0"/>
        <v>21</v>
      </c>
      <c r="I80" s="24">
        <f>SUM(I75:I79)</f>
        <v>99.999999999999986</v>
      </c>
      <c r="J80" s="1"/>
      <c r="K80" s="1"/>
      <c r="L80" s="1"/>
      <c r="M80" s="1"/>
      <c r="N80" s="1"/>
      <c r="O80" s="1"/>
      <c r="P80" s="1"/>
      <c r="Q80" s="1"/>
    </row>
    <row r="81" spans="2:17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2:17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2:17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2:17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</sheetData>
  <mergeCells count="30">
    <mergeCell ref="C23:D23"/>
    <mergeCell ref="B11:Q13"/>
    <mergeCell ref="B14:Q15"/>
    <mergeCell ref="B16:Q17"/>
    <mergeCell ref="B20:E21"/>
    <mergeCell ref="C22:D22"/>
    <mergeCell ref="C51:D51"/>
    <mergeCell ref="C24:D24"/>
    <mergeCell ref="C25:D25"/>
    <mergeCell ref="C26:D26"/>
    <mergeCell ref="B34:E35"/>
    <mergeCell ref="C36:D36"/>
    <mergeCell ref="C37:D37"/>
    <mergeCell ref="C38:D38"/>
    <mergeCell ref="C39:D39"/>
    <mergeCell ref="C40:D40"/>
    <mergeCell ref="C41:D41"/>
    <mergeCell ref="B49:E50"/>
    <mergeCell ref="B73:I73"/>
    <mergeCell ref="C52:D52"/>
    <mergeCell ref="C53:D53"/>
    <mergeCell ref="C54:D54"/>
    <mergeCell ref="C55:D55"/>
    <mergeCell ref="B62:E63"/>
    <mergeCell ref="C64:D64"/>
    <mergeCell ref="C65:D65"/>
    <mergeCell ref="C66:D66"/>
    <mergeCell ref="C67:D67"/>
    <mergeCell ref="C68:D68"/>
    <mergeCell ref="C69:D6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2024-07-24T20:30:34Z</dcterms:modified>
</cp:coreProperties>
</file>