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JUNIO 2023" sheetId="6" r:id="rId1"/>
  </sheets>
  <calcPr calcId="152511"/>
</workbook>
</file>

<file path=xl/calcChain.xml><?xml version="1.0" encoding="utf-8"?>
<calcChain xmlns="http://schemas.openxmlformats.org/spreadsheetml/2006/main">
  <c r="G81" i="6" l="1"/>
  <c r="F81" i="6"/>
  <c r="E81" i="6"/>
  <c r="D81" i="6"/>
  <c r="C81" i="6"/>
  <c r="H79" i="6"/>
  <c r="H78" i="6"/>
  <c r="H77" i="6"/>
  <c r="H76" i="6"/>
  <c r="E70" i="6"/>
  <c r="E56" i="6"/>
  <c r="E42" i="6"/>
  <c r="E27" i="6"/>
  <c r="H81" i="6" l="1"/>
  <c r="I79" i="6"/>
  <c r="I77" i="6"/>
  <c r="I76" i="6"/>
  <c r="I78" i="6"/>
  <c r="I81" i="6" l="1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<sst xmlns="http://schemas.openxmlformats.org/spreadsheetml/2006/main" count="43" uniqueCount="38">
  <si>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</si>
  <si>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</si>
  <si>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</si>
  <si>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UTIP</t>
  </si>
  <si>
    <t>PNT</t>
  </si>
  <si>
    <t xml:space="preserve">DERIVADA </t>
  </si>
  <si>
    <t>INCOMPETENCIA</t>
  </si>
  <si>
    <t xml:space="preserve">TOTAL </t>
  </si>
  <si>
    <t xml:space="preserve">SOLICITUDES DE INFORMACION RESUELTAS </t>
  </si>
  <si>
    <t>AFIRMATIVA</t>
  </si>
  <si>
    <t>AFIRMATIVA-PARCIAL</t>
  </si>
  <si>
    <t>NEGATIVA INX.</t>
  </si>
  <si>
    <t xml:space="preserve">PREVENCION </t>
  </si>
  <si>
    <t>INFORMACION RESERVADA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</si>
  <si>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</si>
  <si>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</si>
  <si>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</si>
  <si>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</si>
  <si>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</si>
  <si>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</si>
  <si>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</si>
  <si>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</si>
  <si>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REPRODUCCION DE DOCUMENTOS </t>
  </si>
  <si>
    <t xml:space="preserve">ELABORACION DE INFORMES ESPECIFICOS </t>
  </si>
  <si>
    <t>COMBINACION DE LAS ANTERIORES</t>
  </si>
  <si>
    <t xml:space="preserve">SOLICITUDES POR GÉNERO </t>
  </si>
  <si>
    <t>Tipo</t>
  </si>
  <si>
    <t xml:space="preserve">PNT 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</si>
  <si>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</si>
  <si>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</si>
  <si>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</si>
  <si>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</si>
  <si>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</si>
  <si>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</si>
  <si>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</si>
  <si>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</si>
  <si>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</si>
  <si>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>Solicitudes del mes de  JUNIO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</si>
</sst>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sz val="12"/>
      <color theme="0"/>
      <name val="Times New Roman"/>
      <family val="1"/>
    </font>
    <font>
      <b/>
      <sz val="22"/>
      <color theme="0"/>
      <name val="Times New Roman"/>
      <family val="1"/>
    </font>
    <font>
      <sz val="2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0" xfId="0" applyFill="1" applyBorder="1"/>
    <xf numFmtId="0" fontId="2" fillId="2" borderId="10" xfId="0" applyFont="1" applyFill="1" applyBorder="1" applyAlignment="1">
      <alignment horizontal="center"/>
    </xf>
    <xf numFmtId="0" fontId="0" fillId="2" borderId="0" xfId="0" applyFill="1" applyBorder="1"/>
    <xf numFmtId="0" fontId="0" fillId="2" borderId="10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1" fontId="8" fillId="2" borderId="16" xfId="0" applyNumberFormat="1" applyFont="1" applyFill="1" applyBorder="1" applyAlignment="1" applyProtection="1">
      <alignment horizontal="center" vertical="center"/>
    </xf>
    <xf numFmtId="1" fontId="7" fillId="2" borderId="16" xfId="0" applyNumberFormat="1" applyFont="1" applyFill="1" applyBorder="1" applyAlignment="1" applyProtection="1">
      <alignment horizontal="center" vertical="center"/>
    </xf>
    <xf numFmtId="164" fontId="7" fillId="2" borderId="17" xfId="1" applyNumberFormat="1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 vertical="center" wrapText="1"/>
    </xf>
    <xf numFmtId="1" fontId="8" fillId="2" borderId="19" xfId="0" applyNumberFormat="1" applyFont="1" applyFill="1" applyBorder="1" applyAlignment="1" applyProtection="1">
      <alignment horizontal="center"/>
    </xf>
    <xf numFmtId="1" fontId="8" fillId="2" borderId="19" xfId="0" applyNumberFormat="1" applyFont="1" applyFill="1" applyBorder="1" applyAlignment="1" applyProtection="1">
      <alignment horizontal="center" wrapText="1"/>
    </xf>
    <xf numFmtId="1" fontId="8" fillId="2" borderId="19" xfId="0" applyNumberFormat="1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 wrapText="1"/>
    </xf>
    <xf numFmtId="1" fontId="8" fillId="2" borderId="21" xfId="0" applyNumberFormat="1" applyFont="1" applyFill="1" applyBorder="1" applyAlignment="1" applyProtection="1">
      <alignment horizontal="center"/>
    </xf>
    <xf numFmtId="1" fontId="8" fillId="2" borderId="21" xfId="0" applyNumberFormat="1" applyFont="1" applyFill="1" applyBorder="1" applyAlignment="1" applyProtection="1">
      <alignment horizontal="center" wrapText="1"/>
    </xf>
    <xf numFmtId="1" fontId="7" fillId="2" borderId="21" xfId="0" applyNumberFormat="1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>
      <alignment horizontal="right"/>
    </xf>
    <xf numFmtId="1" fontId="7" fillId="2" borderId="13" xfId="0" applyNumberFormat="1" applyFont="1" applyFill="1" applyBorder="1" applyAlignment="1" applyProtection="1">
      <alignment horizontal="center" wrapText="1"/>
    </xf>
    <xf numFmtId="164" fontId="10" fillId="2" borderId="13" xfId="2" applyNumberFormat="1" applyFont="1" applyFill="1" applyBorder="1" applyAlignment="1" applyProtection="1">
      <alignment horizont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RECIBIDAS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2023'!$C$23:$C$27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'JUNIO 2023'!$E$23:$E$27</c:f>
              <c:numCache>
                <c:formatCode>General</c:formatCode>
                <c:ptCount val="5"/>
                <c:pt idx="0">
                  <c:v>7</c:v>
                </c:pt>
                <c:pt idx="1">
                  <c:v>22</c:v>
                </c:pt>
                <c:pt idx="2">
                  <c:v>0</c:v>
                </c:pt>
                <c:pt idx="3">
                  <c:v>1</c:v>
                </c:pt>
                <c:pt idx="4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73930144"/>
        <c:axId val="2739258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'JUNIO 2023'!$C$23:$C$27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2023'!$D$23:$D$27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7393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3925832"/>
        <c:crosses val="autoZero"/>
        <c:auto val="1"/>
        <c:lblAlgn val="ctr"/>
        <c:lblOffset val="100"/>
        <c:noMultiLvlLbl val="0"/>
      </c:catAx>
      <c:valAx>
        <c:axId val="273925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393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RESUELTAS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2023'!$C$37:$C$42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'JUNIO 2023'!$E$37:$E$42</c:f>
              <c:numCache>
                <c:formatCode>General</c:formatCode>
                <c:ptCount val="6"/>
                <c:pt idx="0">
                  <c:v>10</c:v>
                </c:pt>
                <c:pt idx="1">
                  <c:v>7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73928184"/>
        <c:axId val="2739274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'JUNIO 2023'!$C$37:$C$42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2023'!$D$37:$D$42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73928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3927400"/>
        <c:crosses val="autoZero"/>
        <c:auto val="1"/>
        <c:lblAlgn val="ctr"/>
        <c:lblOffset val="100"/>
        <c:noMultiLvlLbl val="0"/>
      </c:catAx>
      <c:valAx>
        <c:axId val="273927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3928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INFORMACION</a:t>
            </a:r>
            <a:r>
              <a:rPr lang="es-MX" i="1" baseline="0"/>
              <a:t> SOLICITADA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2023'!$C$52:$C$56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'JUNIO 2023'!$E$52:$E$56</c:f>
              <c:numCache>
                <c:formatCode>General</c:formatCode>
                <c:ptCount val="5"/>
                <c:pt idx="0">
                  <c:v>3</c:v>
                </c:pt>
                <c:pt idx="1">
                  <c:v>25</c:v>
                </c:pt>
                <c:pt idx="2">
                  <c:v>0</c:v>
                </c:pt>
                <c:pt idx="3">
                  <c:v>0</c:v>
                </c:pt>
                <c:pt idx="4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73927792"/>
        <c:axId val="2739262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'JUNIO 2023'!$C$52:$C$56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2023'!$D$52:$D$56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7392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3926224"/>
        <c:crosses val="autoZero"/>
        <c:auto val="1"/>
        <c:lblAlgn val="ctr"/>
        <c:lblOffset val="100"/>
        <c:noMultiLvlLbl val="0"/>
      </c:catAx>
      <c:valAx>
        <c:axId val="27392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3927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MEDIOS</a:t>
            </a:r>
            <a:r>
              <a:rPr lang="es-MX" i="1" baseline="0"/>
              <a:t> DE ACCESO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'JUNIO 2023'!$C$65:$C$70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'JUNIO 2023'!$E$65:$E$70</c:f>
              <c:numCache>
                <c:formatCode>General</c:formatCode>
                <c:ptCount val="6"/>
                <c:pt idx="0">
                  <c:v>7</c:v>
                </c:pt>
                <c:pt idx="1">
                  <c:v>21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73929752"/>
        <c:axId val="273930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'JUNIO 2023'!$C$65:$C$70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2023'!$D$65:$D$70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73929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3930536"/>
        <c:crosses val="autoZero"/>
        <c:auto val="1"/>
        <c:lblAlgn val="ctr"/>
        <c:lblOffset val="100"/>
        <c:noMultiLvlLbl val="0"/>
      </c:catAx>
      <c:valAx>
        <c:axId val="27393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3929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i="1"/>
              <a:t>SOLICITES</a:t>
            </a:r>
            <a:r>
              <a:rPr lang="en-US" i="1" baseline="0"/>
              <a:t> POR GENERO</a:t>
            </a:r>
            <a:endParaRPr lang="en-US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'JUNIO 2023'!$H$75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'JUNIO 2023'!$B$76:$B$79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'JUNIO 2023'!$H$76:$H$79</c:f>
              <c:numCache>
                <c:formatCode>0</c:formatCode>
                <c:ptCount val="4"/>
                <c:pt idx="0">
                  <c:v>6</c:v>
                </c:pt>
                <c:pt idx="1">
                  <c:v>21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447674</xdr:colOff>
      <xdr:row>0</xdr:row>
      <xdr:rowOff>114301</xdr:rowOff>
    </xdr:from>
    <xdr:to>
      <xdr:col>17</xdr:col>
      <xdr:colOff>38100</xdr:colOff>
      <xdr:row>10</xdr:row>
      <xdr:rowOff>152401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599" y="114301"/>
          <a:ext cx="3952876" cy="1943100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0</xdr:row>
      <xdr:rowOff>114301</xdr:rowOff>
    </xdr:from>
    <xdr:to>
      <xdr:col>10</xdr:col>
      <xdr:colOff>400050</xdr:colOff>
      <xdr:row>10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114301"/>
          <a:ext cx="2400300" cy="1952624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600074</xdr:colOff>
      <xdr:row>0</xdr:row>
      <xdr:rowOff>133350</xdr:rowOff>
    </xdr:from>
    <xdr:to>
      <xdr:col>5</xdr:col>
      <xdr:colOff>266699</xdr:colOff>
      <xdr:row>11</xdr:row>
      <xdr:rowOff>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0074" y="133350"/>
          <a:ext cx="4467225" cy="1962150"/>
        </a:xfrm>
        <a:prstGeom prst="rect">
          <a:avLst/>
        </a:prstGeom>
      </xdr:spPr>
    </xdr:pic>
    <xdr:clientData/>
  </xdr:twoCellAnchor>
  <xdr:twoCellAnchor>
    <xdr:from>
      <xdr:col>5</xdr:col>
      <xdr:colOff>752475</xdr:colOff>
      <xdr:row>18</xdr:row>
      <xdr:rowOff>95250</xdr:rowOff>
    </xdr:from>
    <xdr:to>
      <xdr:col>13</xdr:col>
      <xdr:colOff>133350</xdr:colOff>
      <xdr:row>30</xdr:row>
      <xdr:rowOff>185737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762000</xdr:colOff>
      <xdr:row>32</xdr:row>
      <xdr:rowOff>71437</xdr:rowOff>
    </xdr:from>
    <xdr:to>
      <xdr:col>13</xdr:col>
      <xdr:colOff>142875</xdr:colOff>
      <xdr:row>43</xdr:row>
      <xdr:rowOff>161925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904875</xdr:colOff>
      <xdr:row>48</xdr:row>
      <xdr:rowOff>80961</xdr:rowOff>
    </xdr:from>
    <xdr:to>
      <xdr:col>13</xdr:col>
      <xdr:colOff>285750</xdr:colOff>
      <xdr:row>55</xdr:row>
      <xdr:rowOff>152399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60</xdr:row>
      <xdr:rowOff>185737</xdr:rowOff>
    </xdr:from>
    <xdr:to>
      <xdr:col>13</xdr:col>
      <xdr:colOff>304800</xdr:colOff>
      <xdr:row>68</xdr:row>
      <xdr:rowOff>357187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70</xdr:row>
      <xdr:rowOff>109537</xdr:rowOff>
    </xdr:from>
    <xdr:to>
      <xdr:col>17</xdr:col>
      <xdr:colOff>171450</xdr:colOff>
      <xdr:row>83</xdr:row>
      <xdr:rowOff>147637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R86"/>
  <sheetViews>
    <sheetView tabSelected="1" topLeftCell="A61" workbookViewId="0">
      <selection activeCell="E87" sqref="E87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12" spans="2:18" x14ac:dyDescent="0.25">
      <c r="B12" s="43" t="s">
        <v>0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1"/>
    </row>
    <row r="13" spans="2:18" x14ac:dyDescent="0.25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1"/>
    </row>
    <row r="14" spans="2:18" x14ac:dyDescent="0.2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1"/>
    </row>
    <row r="15" spans="2:18" x14ac:dyDescent="0.25">
      <c r="B15" s="44" t="s">
        <v>1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1"/>
    </row>
    <row r="16" spans="2:18" x14ac:dyDescent="0.25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1"/>
    </row>
    <row r="17" spans="2:18" ht="15" customHeight="1" x14ac:dyDescent="0.25">
      <c r="B17" s="44" t="s">
        <v>37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1"/>
    </row>
    <row r="18" spans="2:18" ht="15" customHeight="1" x14ac:dyDescent="0.25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1"/>
    </row>
    <row r="19" spans="2:18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thickBot="1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x14ac:dyDescent="0.25">
      <c r="B21" s="32" t="s">
        <v>2</v>
      </c>
      <c r="C21" s="33"/>
      <c r="D21" s="33"/>
      <c r="E21" s="3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75" thickBot="1" x14ac:dyDescent="0.3">
      <c r="B22" s="35"/>
      <c r="C22" s="36"/>
      <c r="D22" s="36"/>
      <c r="E22" s="37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5.75" thickBot="1" x14ac:dyDescent="0.3">
      <c r="B23" s="2">
        <v>1</v>
      </c>
      <c r="C23" s="38" t="s">
        <v>3</v>
      </c>
      <c r="D23" s="39"/>
      <c r="E23" s="3">
        <v>7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15.75" thickBot="1" x14ac:dyDescent="0.3">
      <c r="B24" s="2">
        <v>2</v>
      </c>
      <c r="C24" s="38" t="s">
        <v>4</v>
      </c>
      <c r="D24" s="39"/>
      <c r="E24" s="3">
        <v>22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15.75" thickBot="1" x14ac:dyDescent="0.3">
      <c r="B25" s="4">
        <v>3</v>
      </c>
      <c r="C25" s="38" t="s">
        <v>5</v>
      </c>
      <c r="D25" s="39"/>
      <c r="E25" s="3"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2:18" ht="15.75" thickBot="1" x14ac:dyDescent="0.3">
      <c r="B26" s="2">
        <v>4</v>
      </c>
      <c r="C26" s="38" t="s">
        <v>6</v>
      </c>
      <c r="D26" s="39"/>
      <c r="E26" s="3">
        <v>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2:18" ht="15.75" thickBot="1" x14ac:dyDescent="0.3">
      <c r="B27" s="5"/>
      <c r="C27" s="30" t="s">
        <v>7</v>
      </c>
      <c r="D27" s="31"/>
      <c r="E27" s="6">
        <f>SUM(E23+E24+E25-E26)</f>
        <v>28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2:18" x14ac:dyDescent="0.25">
      <c r="B28" s="7"/>
      <c r="C28" s="7"/>
      <c r="D28" s="7"/>
      <c r="E28" s="7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2:18" x14ac:dyDescent="0.25">
      <c r="B29" s="7"/>
      <c r="C29" s="7"/>
      <c r="D29" s="7"/>
      <c r="E29" s="7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2:18" x14ac:dyDescent="0.25">
      <c r="B30" s="7"/>
      <c r="C30" s="7"/>
      <c r="D30" s="7"/>
      <c r="E30" s="7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2:18" x14ac:dyDescent="0.25">
      <c r="B31" s="7"/>
      <c r="C31" s="7"/>
      <c r="D31" s="7"/>
      <c r="E31" s="7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2:1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8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ht="15.75" thickBot="1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 x14ac:dyDescent="0.25">
      <c r="B35" s="32" t="s">
        <v>8</v>
      </c>
      <c r="C35" s="33"/>
      <c r="D35" s="33"/>
      <c r="E35" s="3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18" ht="15.75" thickBot="1" x14ac:dyDescent="0.3">
      <c r="B36" s="35"/>
      <c r="C36" s="36"/>
      <c r="D36" s="36"/>
      <c r="E36" s="37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18" ht="15.75" thickBot="1" x14ac:dyDescent="0.3">
      <c r="B37" s="2">
        <v>1</v>
      </c>
      <c r="C37" s="38" t="s">
        <v>9</v>
      </c>
      <c r="D37" s="39"/>
      <c r="E37" s="3">
        <v>10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18" ht="15.75" thickBot="1" x14ac:dyDescent="0.3">
      <c r="B38" s="2">
        <v>2</v>
      </c>
      <c r="C38" s="38" t="s">
        <v>10</v>
      </c>
      <c r="D38" s="39"/>
      <c r="E38" s="3">
        <v>7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18" ht="15.75" thickBot="1" x14ac:dyDescent="0.3">
      <c r="B39" s="4">
        <v>3</v>
      </c>
      <c r="C39" s="38" t="s">
        <v>11</v>
      </c>
      <c r="D39" s="39"/>
      <c r="E39" s="3">
        <v>11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2:18" ht="15.75" thickBot="1" x14ac:dyDescent="0.3">
      <c r="B40" s="2">
        <v>4</v>
      </c>
      <c r="C40" s="38" t="s">
        <v>12</v>
      </c>
      <c r="D40" s="39"/>
      <c r="E40" s="3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2:18" ht="15.75" thickBot="1" x14ac:dyDescent="0.3">
      <c r="B41" s="3">
        <v>5</v>
      </c>
      <c r="C41" s="40" t="s">
        <v>13</v>
      </c>
      <c r="D41" s="29"/>
      <c r="E41" s="3"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18" ht="15.75" thickBot="1" x14ac:dyDescent="0.3">
      <c r="B42" s="5"/>
      <c r="C42" s="41" t="s">
        <v>7</v>
      </c>
      <c r="D42" s="42"/>
      <c r="E42" s="6">
        <f>SUM(E37:E41)</f>
        <v>28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2:18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2:18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2:18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2:18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ht="15.75" thickBo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 x14ac:dyDescent="0.25">
      <c r="B50" s="32" t="s">
        <v>14</v>
      </c>
      <c r="C50" s="33"/>
      <c r="D50" s="33"/>
      <c r="E50" s="3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18" ht="15.75" thickBot="1" x14ac:dyDescent="0.3">
      <c r="B51" s="35"/>
      <c r="C51" s="36"/>
      <c r="D51" s="36"/>
      <c r="E51" s="37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2:18" ht="45.75" customHeight="1" thickBot="1" x14ac:dyDescent="0.3">
      <c r="B52" s="2">
        <v>1</v>
      </c>
      <c r="C52" s="28" t="s">
        <v>15</v>
      </c>
      <c r="D52" s="29"/>
      <c r="E52" s="8">
        <v>3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2:18" ht="39.75" customHeight="1" thickBot="1" x14ac:dyDescent="0.3">
      <c r="B53" s="2">
        <v>2</v>
      </c>
      <c r="C53" s="28" t="s">
        <v>16</v>
      </c>
      <c r="D53" s="29"/>
      <c r="E53" s="3">
        <v>25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2:18" ht="42" customHeight="1" thickBot="1" x14ac:dyDescent="0.3">
      <c r="B54" s="4">
        <v>3</v>
      </c>
      <c r="C54" s="28" t="s">
        <v>17</v>
      </c>
      <c r="D54" s="29"/>
      <c r="E54" s="3"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2:18" ht="50.25" customHeight="1" thickBot="1" x14ac:dyDescent="0.3">
      <c r="B55" s="2">
        <v>4</v>
      </c>
      <c r="C55" s="28" t="s">
        <v>18</v>
      </c>
      <c r="D55" s="29"/>
      <c r="E55" s="9"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2:18" ht="15.75" thickBot="1" x14ac:dyDescent="0.3">
      <c r="B56" s="5"/>
      <c r="C56" s="30" t="s">
        <v>7</v>
      </c>
      <c r="D56" s="31"/>
      <c r="E56" s="6">
        <f>SUM(E52:E55)</f>
        <v>28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2:18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2:18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2:18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2:18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2:18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2:18" ht="15.75" thickBo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2:18" x14ac:dyDescent="0.25">
      <c r="B63" s="32" t="s">
        <v>19</v>
      </c>
      <c r="C63" s="33"/>
      <c r="D63" s="33"/>
      <c r="E63" s="3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2:18" ht="15.75" thickBot="1" x14ac:dyDescent="0.3">
      <c r="B64" s="35"/>
      <c r="C64" s="36"/>
      <c r="D64" s="36"/>
      <c r="E64" s="37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2:18" ht="32.25" customHeight="1" thickBot="1" x14ac:dyDescent="0.3">
      <c r="B65" s="2">
        <v>1</v>
      </c>
      <c r="C65" s="28" t="s">
        <v>20</v>
      </c>
      <c r="D65" s="29"/>
      <c r="E65" s="3">
        <v>7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2:18" ht="31.5" customHeight="1" thickBot="1" x14ac:dyDescent="0.3">
      <c r="B66" s="2">
        <v>2</v>
      </c>
      <c r="C66" s="28" t="s">
        <v>21</v>
      </c>
      <c r="D66" s="29"/>
      <c r="E66" s="3">
        <v>21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2:18" ht="31.5" customHeight="1" thickBot="1" x14ac:dyDescent="0.3">
      <c r="B67" s="4">
        <v>3</v>
      </c>
      <c r="C67" s="28" t="s">
        <v>22</v>
      </c>
      <c r="D67" s="29"/>
      <c r="E67" s="3"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2:18" ht="45.75" customHeight="1" thickBot="1" x14ac:dyDescent="0.3">
      <c r="B68" s="2">
        <v>4</v>
      </c>
      <c r="C68" s="28" t="s">
        <v>23</v>
      </c>
      <c r="D68" s="29"/>
      <c r="E68" s="9"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2:18" ht="38.25" customHeight="1" thickBot="1" x14ac:dyDescent="0.3">
      <c r="B69" s="3">
        <v>5</v>
      </c>
      <c r="C69" s="28" t="s">
        <v>24</v>
      </c>
      <c r="D69" s="29"/>
      <c r="E69" s="9"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2:18" ht="15.75" thickBot="1" x14ac:dyDescent="0.3">
      <c r="B70" s="5"/>
      <c r="C70" s="30" t="s">
        <v>7</v>
      </c>
      <c r="D70" s="31"/>
      <c r="E70" s="6">
        <f>SUM(E65:E69)</f>
        <v>28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2:18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2:18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2:18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2:18" ht="18.75" thickBot="1" x14ac:dyDescent="0.3">
      <c r="B74" s="45" t="s">
        <v>25</v>
      </c>
      <c r="C74" s="45"/>
      <c r="D74" s="45"/>
      <c r="E74" s="45"/>
      <c r="F74" s="45"/>
      <c r="G74" s="45"/>
      <c r="H74" s="45"/>
      <c r="I74" s="45"/>
      <c r="J74" s="1"/>
      <c r="K74" s="1"/>
      <c r="L74" s="1"/>
      <c r="M74" s="1"/>
      <c r="N74" s="1"/>
      <c r="O74" s="1"/>
      <c r="P74" s="1"/>
      <c r="Q74" s="1"/>
      <c r="R74" s="1"/>
    </row>
    <row r="75" spans="2:18" ht="16.5" thickBot="1" x14ac:dyDescent="0.3">
      <c r="B75" s="25" t="s">
        <v>26</v>
      </c>
      <c r="C75" s="26" t="s">
        <v>3</v>
      </c>
      <c r="D75" s="26" t="s">
        <v>27</v>
      </c>
      <c r="E75" s="26" t="s">
        <v>28</v>
      </c>
      <c r="F75" s="26" t="s">
        <v>29</v>
      </c>
      <c r="G75" s="26" t="s">
        <v>30</v>
      </c>
      <c r="H75" s="26" t="s">
        <v>31</v>
      </c>
      <c r="I75" s="27" t="s">
        <v>32</v>
      </c>
      <c r="J75" s="1"/>
      <c r="K75" s="1"/>
      <c r="L75" s="1"/>
      <c r="M75" s="1"/>
      <c r="N75" s="1"/>
      <c r="O75" s="1"/>
      <c r="P75" s="1"/>
      <c r="Q75" s="1"/>
      <c r="R75" s="1"/>
    </row>
    <row r="76" spans="2:18" x14ac:dyDescent="0.25">
      <c r="B76" s="10" t="s">
        <v>33</v>
      </c>
      <c r="C76" s="11">
        <v>2</v>
      </c>
      <c r="D76" s="11">
        <v>4</v>
      </c>
      <c r="E76" s="11"/>
      <c r="F76" s="11"/>
      <c r="G76" s="11"/>
      <c r="H76" s="12">
        <f>SUM(C76:G76)</f>
        <v>6</v>
      </c>
      <c r="I76" s="13">
        <f>AVERAGE(H76/H81*100)</f>
        <v>21.428571428571427</v>
      </c>
      <c r="J76" s="1"/>
      <c r="K76" s="1"/>
      <c r="L76" s="1"/>
      <c r="M76" s="1"/>
      <c r="N76" s="1"/>
      <c r="O76" s="1"/>
      <c r="P76" s="1"/>
      <c r="Q76" s="1"/>
      <c r="R76" s="1"/>
    </row>
    <row r="77" spans="2:18" x14ac:dyDescent="0.25">
      <c r="B77" s="14" t="s">
        <v>34</v>
      </c>
      <c r="C77" s="15">
        <v>5</v>
      </c>
      <c r="D77" s="15">
        <v>16</v>
      </c>
      <c r="E77" s="15"/>
      <c r="F77" s="16"/>
      <c r="G77" s="16"/>
      <c r="H77" s="12">
        <f>SUM(C77:G77)</f>
        <v>21</v>
      </c>
      <c r="I77" s="13">
        <f>AVERAGE(H77/H81*100)</f>
        <v>75</v>
      </c>
      <c r="J77" s="1"/>
      <c r="K77" s="1"/>
      <c r="L77" s="1"/>
      <c r="M77" s="1"/>
      <c r="N77" s="1"/>
      <c r="O77" s="1"/>
      <c r="P77" s="1"/>
      <c r="Q77" s="1"/>
      <c r="R77" s="1"/>
    </row>
    <row r="78" spans="2:18" ht="25.5" x14ac:dyDescent="0.25">
      <c r="B78" s="14" t="s">
        <v>35</v>
      </c>
      <c r="C78" s="17"/>
      <c r="D78" s="17">
        <v>1</v>
      </c>
      <c r="E78" s="17"/>
      <c r="F78" s="17"/>
      <c r="G78" s="17"/>
      <c r="H78" s="12">
        <f>SUM(C78:G78)</f>
        <v>1</v>
      </c>
      <c r="I78" s="13">
        <f>AVERAGE(H78/H81*100)</f>
        <v>3.5714285714285712</v>
      </c>
      <c r="J78" s="1"/>
      <c r="K78" s="1"/>
      <c r="L78" s="1"/>
      <c r="M78" s="1"/>
      <c r="N78" s="1"/>
      <c r="O78" s="1"/>
      <c r="P78" s="1"/>
      <c r="Q78" s="1"/>
      <c r="R78" s="1"/>
    </row>
    <row r="79" spans="2:18" ht="15.75" thickBot="1" x14ac:dyDescent="0.3">
      <c r="B79" s="18" t="s">
        <v>36</v>
      </c>
      <c r="C79" s="19">
        <v>0</v>
      </c>
      <c r="D79" s="19">
        <v>0</v>
      </c>
      <c r="E79" s="19">
        <v>0</v>
      </c>
      <c r="F79" s="20">
        <v>0</v>
      </c>
      <c r="G79" s="20">
        <v>0</v>
      </c>
      <c r="H79" s="21">
        <f>SUM(C79:G79)</f>
        <v>0</v>
      </c>
      <c r="I79" s="13">
        <f>AVERAGE(H79/H81*100)</f>
        <v>0</v>
      </c>
      <c r="J79" s="1"/>
      <c r="K79" s="1"/>
      <c r="L79" s="1"/>
      <c r="M79" s="1"/>
      <c r="N79" s="1"/>
      <c r="O79" s="1"/>
      <c r="P79" s="1"/>
      <c r="Q79" s="1"/>
      <c r="R79" s="1"/>
    </row>
    <row r="80" spans="2:18" ht="15.75" thickBo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ht="15.75" thickBot="1" x14ac:dyDescent="0.3">
      <c r="B81" s="22" t="s">
        <v>31</v>
      </c>
      <c r="C81" s="23">
        <f t="shared" ref="C81:H81" si="0">SUM(C76:C80)</f>
        <v>7</v>
      </c>
      <c r="D81" s="23">
        <f t="shared" si="0"/>
        <v>21</v>
      </c>
      <c r="E81" s="23">
        <f t="shared" si="0"/>
        <v>0</v>
      </c>
      <c r="F81" s="23">
        <f t="shared" si="0"/>
        <v>0</v>
      </c>
      <c r="G81" s="23">
        <f t="shared" si="0"/>
        <v>0</v>
      </c>
      <c r="H81" s="23">
        <f t="shared" si="0"/>
        <v>28</v>
      </c>
      <c r="I81" s="24">
        <f>SUM(I76:I80)</f>
        <v>100</v>
      </c>
      <c r="J81" s="1"/>
      <c r="K81" s="1"/>
      <c r="L81" s="1"/>
      <c r="M81" s="1"/>
      <c r="N81" s="1"/>
      <c r="O81" s="1"/>
      <c r="P81" s="1"/>
      <c r="Q81" s="1"/>
      <c r="R81" s="1"/>
    </row>
    <row r="82" spans="2:18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2:18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2:18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18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</sheetData>
  <mergeCells count="30">
    <mergeCell ref="B74:I74"/>
    <mergeCell ref="C53:D53"/>
    <mergeCell ref="C54:D54"/>
    <mergeCell ref="C55:D55"/>
    <mergeCell ref="C56:D56"/>
    <mergeCell ref="B63:E64"/>
    <mergeCell ref="C65:D65"/>
    <mergeCell ref="C66:D66"/>
    <mergeCell ref="C67:D67"/>
    <mergeCell ref="C68:D68"/>
    <mergeCell ref="C69:D69"/>
    <mergeCell ref="C70:D70"/>
    <mergeCell ref="C52:D52"/>
    <mergeCell ref="C25:D25"/>
    <mergeCell ref="C26:D26"/>
    <mergeCell ref="C27:D27"/>
    <mergeCell ref="B35:E36"/>
    <mergeCell ref="C37:D37"/>
    <mergeCell ref="C38:D38"/>
    <mergeCell ref="C39:D39"/>
    <mergeCell ref="C40:D40"/>
    <mergeCell ref="C41:D41"/>
    <mergeCell ref="C42:D42"/>
    <mergeCell ref="B50:E51"/>
    <mergeCell ref="C24:D24"/>
    <mergeCell ref="B12:Q14"/>
    <mergeCell ref="B15:Q16"/>
    <mergeCell ref="B17:Q18"/>
    <mergeCell ref="B21:E22"/>
    <mergeCell ref="C23:D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2024-07-24T20:29:48Z</dcterms:modified>
</cp:coreProperties>
</file>