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AYO 2023" sheetId="5" r:id="rId1"/>
  </sheets>
  <calcPr calcId="152511"/>
</workbook>
</file>

<file path=xl/calcChain.xml><?xml version="1.0" encoding="utf-8"?>
<calcChain xmlns="http://schemas.openxmlformats.org/spreadsheetml/2006/main">
  <c r="E28" i="5" l="1"/>
  <c r="G82" i="5"/>
  <c r="F82" i="5"/>
  <c r="E82" i="5"/>
  <c r="D82" i="5"/>
  <c r="C82" i="5"/>
  <c r="H80" i="5"/>
  <c r="H79" i="5"/>
  <c r="H78" i="5"/>
  <c r="H77" i="5"/>
  <c r="E71" i="5"/>
  <c r="E57" i="5"/>
  <c r="E43" i="5"/>
  <c r="H82" i="5" l="1"/>
  <c r="I80" i="5" s="1"/>
  <c r="I78" i="5"/>
  <c r="I79" i="5"/>
  <c r="I77" i="5"/>
  <c r="I82" i="5" l="1"/>
</calcChain>
</file>

<file path=xl/sharedStrings.xml><?xml version="1.0" encoding="utf-8"?>
<sst xmlns="http://schemas.openxmlformats.org/spreadsheetml/2006/main" count="44" uniqueCount="39">
  <si>
    <t>INFORMACION ESTADISTICA</t>
  </si>
  <si>
    <t>ENLACE MUNICIPAL DE TRANSPARENCIA DEL GOBIERNO  DE TUXPAN JALISCO</t>
  </si>
  <si>
    <t>SOLICITUDES DE INFORMACION RECIBIDAS</t>
  </si>
  <si>
    <t>UTIP</t>
  </si>
  <si>
    <t>PNT</t>
  </si>
  <si>
    <t xml:space="preserve">DERIVADA </t>
  </si>
  <si>
    <t>INCOMPETENCIA</t>
  </si>
  <si>
    <t xml:space="preserve">TOTAL </t>
  </si>
  <si>
    <t xml:space="preserve">SOLICITUDES DE INFORMACION RESUELTAS </t>
  </si>
  <si>
    <t>AFIRMATIVA</t>
  </si>
  <si>
    <t>AFIRMATIVA-PARCIAL</t>
  </si>
  <si>
    <t>NEGATIVA INX.</t>
  </si>
  <si>
    <t xml:space="preserve">PREVENCION </t>
  </si>
  <si>
    <t>INFORMACION RESERVADA</t>
  </si>
  <si>
    <t xml:space="preserve">TIPO  DE INFORMACION SOLICITADA </t>
  </si>
  <si>
    <t xml:space="preserve">INFORMACION FUNDAMENTAL </t>
  </si>
  <si>
    <t xml:space="preserve">INFORMACION ORDINARIA </t>
  </si>
  <si>
    <t xml:space="preserve">INFORMACION RESERVADA </t>
  </si>
  <si>
    <t xml:space="preserve">INFORMACION CONFIDENCIAL </t>
  </si>
  <si>
    <t>MEDIOS DE ACCESO A LA INFORMACION</t>
  </si>
  <si>
    <t>CONSULTA DIRECTA PERSONAL</t>
  </si>
  <si>
    <t>CONSULTA DIRECTA ELECTRONICA</t>
  </si>
  <si>
    <t xml:space="preserve">REPRODUCCION DE DOCUMENTOS </t>
  </si>
  <si>
    <t xml:space="preserve">ELABORACION DE INFORMES ESPECIFICOS </t>
  </si>
  <si>
    <t>COMBINACION DE LAS ANTERIORES</t>
  </si>
  <si>
    <t xml:space="preserve">SOLICITUDES POR GÉNERO </t>
  </si>
  <si>
    <t>Tipo</t>
  </si>
  <si>
    <t xml:space="preserve">PNT </t>
  </si>
  <si>
    <t>Correo Electrónico</t>
  </si>
  <si>
    <t>Derivación</t>
  </si>
  <si>
    <t>ITEI</t>
  </si>
  <si>
    <t>TOTAL</t>
  </si>
  <si>
    <t>%</t>
  </si>
  <si>
    <t>Femenino</t>
  </si>
  <si>
    <t>Masculino</t>
  </si>
  <si>
    <t>No Especifica</t>
  </si>
  <si>
    <t>Empresa</t>
  </si>
  <si>
    <t>Solicitudes del mes de  MAYO  2023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</si>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</sst>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trike/>
      <sz val="10"/>
      <name val="Arial"/>
      <family val="2"/>
    </font>
    <font>
      <b/>
      <sz val="12"/>
      <color theme="0"/>
      <name val="Times New Roman"/>
      <family val="1"/>
    </font>
    <font>
      <b/>
      <sz val="22"/>
      <color theme="0"/>
      <name val="Times New Roman"/>
      <family val="1"/>
    </font>
    <font>
      <sz val="20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800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2" borderId="0" xfId="0" applyFill="1"/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0" xfId="0" applyFill="1" applyBorder="1"/>
    <xf numFmtId="0" fontId="2" fillId="2" borderId="10" xfId="0" applyFont="1" applyFill="1" applyBorder="1" applyAlignment="1">
      <alignment horizontal="center"/>
    </xf>
    <xf numFmtId="0" fontId="0" fillId="2" borderId="0" xfId="0" applyFill="1" applyBorder="1"/>
    <xf numFmtId="0" fontId="0" fillId="2" borderId="10" xfId="0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 applyProtection="1">
      <alignment horizontal="center" vertical="center" wrapText="1"/>
    </xf>
    <xf numFmtId="1" fontId="8" fillId="2" borderId="16" xfId="0" applyNumberFormat="1" applyFont="1" applyFill="1" applyBorder="1" applyAlignment="1" applyProtection="1">
      <alignment horizontal="center" vertical="center"/>
    </xf>
    <xf numFmtId="1" fontId="7" fillId="2" borderId="16" xfId="0" applyNumberFormat="1" applyFont="1" applyFill="1" applyBorder="1" applyAlignment="1" applyProtection="1">
      <alignment horizontal="center" vertical="center"/>
    </xf>
    <xf numFmtId="164" fontId="7" fillId="2" borderId="17" xfId="1" applyNumberFormat="1" applyFont="1" applyFill="1" applyBorder="1" applyAlignment="1" applyProtection="1">
      <alignment horizontal="center"/>
    </xf>
    <xf numFmtId="0" fontId="7" fillId="2" borderId="18" xfId="0" applyFont="1" applyFill="1" applyBorder="1" applyAlignment="1" applyProtection="1">
      <alignment horizontal="center" vertical="center" wrapText="1"/>
    </xf>
    <xf numFmtId="1" fontId="8" fillId="2" borderId="19" xfId="0" applyNumberFormat="1" applyFont="1" applyFill="1" applyBorder="1" applyAlignment="1" applyProtection="1">
      <alignment horizontal="center"/>
    </xf>
    <xf numFmtId="1" fontId="8" fillId="2" borderId="19" xfId="0" applyNumberFormat="1" applyFont="1" applyFill="1" applyBorder="1" applyAlignment="1" applyProtection="1">
      <alignment horizontal="center" wrapText="1"/>
    </xf>
    <xf numFmtId="1" fontId="8" fillId="2" borderId="19" xfId="0" applyNumberFormat="1" applyFont="1" applyFill="1" applyBorder="1" applyAlignment="1" applyProtection="1">
      <alignment horizontal="center" vertical="center"/>
    </xf>
    <xf numFmtId="0" fontId="7" fillId="2" borderId="20" xfId="0" applyFont="1" applyFill="1" applyBorder="1" applyAlignment="1" applyProtection="1">
      <alignment horizontal="center" vertical="center" wrapText="1"/>
    </xf>
    <xf numFmtId="1" fontId="8" fillId="2" borderId="21" xfId="0" applyNumberFormat="1" applyFont="1" applyFill="1" applyBorder="1" applyAlignment="1" applyProtection="1">
      <alignment horizontal="center"/>
    </xf>
    <xf numFmtId="1" fontId="8" fillId="2" borderId="21" xfId="0" applyNumberFormat="1" applyFont="1" applyFill="1" applyBorder="1" applyAlignment="1" applyProtection="1">
      <alignment horizontal="center" wrapText="1"/>
    </xf>
    <xf numFmtId="1" fontId="7" fillId="2" borderId="21" xfId="0" applyNumberFormat="1" applyFont="1" applyFill="1" applyBorder="1" applyAlignment="1" applyProtection="1">
      <alignment horizontal="center" vertical="center" wrapText="1"/>
    </xf>
    <xf numFmtId="0" fontId="9" fillId="2" borderId="12" xfId="0" applyFont="1" applyFill="1" applyBorder="1" applyAlignment="1">
      <alignment horizontal="right"/>
    </xf>
    <xf numFmtId="1" fontId="7" fillId="2" borderId="13" xfId="0" applyNumberFormat="1" applyFont="1" applyFill="1" applyBorder="1" applyAlignment="1" applyProtection="1">
      <alignment horizontal="center" wrapText="1"/>
    </xf>
    <xf numFmtId="164" fontId="10" fillId="2" borderId="13" xfId="2" applyNumberFormat="1" applyFont="1" applyFill="1" applyBorder="1" applyAlignment="1" applyProtection="1">
      <alignment horizontal="center" wrapText="1"/>
    </xf>
    <xf numFmtId="0" fontId="6" fillId="4" borderId="12" xfId="0" applyFont="1" applyFill="1" applyBorder="1" applyAlignment="1" applyProtection="1">
      <alignment horizontal="center" vertical="center" wrapText="1"/>
    </xf>
    <xf numFmtId="0" fontId="6" fillId="4" borderId="13" xfId="0" applyFont="1" applyFill="1" applyBorder="1" applyAlignment="1" applyProtection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center" wrapText="1"/>
    </xf>
    <xf numFmtId="0" fontId="5" fillId="4" borderId="0" xfId="0" applyFont="1" applyFill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center"/>
    </xf>
    <xf numFmtId="0" fontId="13" fillId="3" borderId="0" xfId="0" applyFont="1" applyFill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Medium9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SOLICITUDES</a:t>
            </a:r>
            <a:r>
              <a:rPr lang="es-MX" i="1" baseline="0"/>
              <a:t> RECIBIDAS</a:t>
            </a:r>
            <a:endParaRPr lang="es-MX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'MAYO 2023'!$C$24:$C$28</c:f>
              <c:strCache>
                <c:ptCount val="5"/>
                <c:pt idx="0">
                  <c:v>UTIP</c:v>
                </c:pt>
                <c:pt idx="1">
                  <c:v>PNT</c:v>
                </c:pt>
                <c:pt idx="2">
                  <c:v>DERIVADA </c:v>
                </c:pt>
                <c:pt idx="3">
                  <c:v>INCOMPETENCIA</c:v>
                </c:pt>
                <c:pt idx="4">
                  <c:v>TOTAL </c:v>
                </c:pt>
              </c:strCache>
            </c:strRef>
          </c:cat>
          <c:val>
            <c:numRef>
              <c:f>'MAYO 2023'!$E$24:$E$28</c:f>
              <c:numCache>
                <c:formatCode>General</c:formatCode>
                <c:ptCount val="5"/>
                <c:pt idx="0">
                  <c:v>2</c:v>
                </c:pt>
                <c:pt idx="1">
                  <c:v>28</c:v>
                </c:pt>
                <c:pt idx="2">
                  <c:v>1</c:v>
                </c:pt>
                <c:pt idx="3">
                  <c:v>1</c:v>
                </c:pt>
                <c:pt idx="4">
                  <c:v>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32190288"/>
        <c:axId val="2321898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'MAYO 2023'!$C$24:$C$28</c15:sqref>
                        </c15:formulaRef>
                      </c:ext>
                    </c:extLst>
                    <c:strCache>
                      <c:ptCount val="5"/>
                      <c:pt idx="0">
                        <c:v>UTIP</c:v>
                      </c:pt>
                      <c:pt idx="1">
                        <c:v>PNT</c:v>
                      </c:pt>
                      <c:pt idx="2">
                        <c:v>DERIVADA </c:v>
                      </c:pt>
                      <c:pt idx="3">
                        <c:v>INCOMPETENCIA</c:v>
                      </c:pt>
                      <c:pt idx="4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'MAYO 2023'!$D$24:$D$28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23219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2189896"/>
        <c:crosses val="autoZero"/>
        <c:auto val="1"/>
        <c:lblAlgn val="ctr"/>
        <c:lblOffset val="100"/>
        <c:noMultiLvlLbl val="0"/>
      </c:catAx>
      <c:valAx>
        <c:axId val="232189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2190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SOLICITUDES</a:t>
            </a:r>
            <a:r>
              <a:rPr lang="es-MX" i="1" baseline="0"/>
              <a:t> RESUELTAS</a:t>
            </a:r>
            <a:endParaRPr lang="es-MX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'MAYO 2023'!$C$38:$C$43</c:f>
              <c:strCache>
                <c:ptCount val="6"/>
                <c:pt idx="0">
                  <c:v>AFIRMATIVA</c:v>
                </c:pt>
                <c:pt idx="1">
                  <c:v>AFIRMATIVA-PARCIAL</c:v>
                </c:pt>
                <c:pt idx="2">
                  <c:v>NEGATIVA INX.</c:v>
                </c:pt>
                <c:pt idx="3">
                  <c:v>PREVENCION </c:v>
                </c:pt>
                <c:pt idx="4">
                  <c:v>INFORMACION RESERVADA</c:v>
                </c:pt>
                <c:pt idx="5">
                  <c:v>TOTAL </c:v>
                </c:pt>
              </c:strCache>
            </c:strRef>
          </c:cat>
          <c:val>
            <c:numRef>
              <c:f>'MAYO 2023'!$E$38:$E$43</c:f>
              <c:numCache>
                <c:formatCode>General</c:formatCode>
                <c:ptCount val="6"/>
                <c:pt idx="0">
                  <c:v>8</c:v>
                </c:pt>
                <c:pt idx="1">
                  <c:v>7</c:v>
                </c:pt>
                <c:pt idx="2">
                  <c:v>15</c:v>
                </c:pt>
                <c:pt idx="3">
                  <c:v>0</c:v>
                </c:pt>
                <c:pt idx="4">
                  <c:v>0</c:v>
                </c:pt>
                <c:pt idx="5">
                  <c:v>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32185584"/>
        <c:axId val="23218597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'MAYO 2023'!$C$38:$C$43</c15:sqref>
                        </c15:formulaRef>
                      </c:ext>
                    </c:extLst>
                    <c:strCache>
                      <c:ptCount val="6"/>
                      <c:pt idx="0">
                        <c:v>AFIRMATIVA</c:v>
                      </c:pt>
                      <c:pt idx="1">
                        <c:v>AFIRMATIVA-PARCIAL</c:v>
                      </c:pt>
                      <c:pt idx="2">
                        <c:v>NEGATIVA INX.</c:v>
                      </c:pt>
                      <c:pt idx="3">
                        <c:v>PREVENCION </c:v>
                      </c:pt>
                      <c:pt idx="4">
                        <c:v>INFORMACION RESERVADA</c:v>
                      </c:pt>
                      <c:pt idx="5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'MAYO 2023'!$D$38:$D$43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</c:ext>
        </c:extLst>
      </c:barChart>
      <c:catAx>
        <c:axId val="232185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2185976"/>
        <c:crosses val="autoZero"/>
        <c:auto val="1"/>
        <c:lblAlgn val="ctr"/>
        <c:lblOffset val="100"/>
        <c:noMultiLvlLbl val="0"/>
      </c:catAx>
      <c:valAx>
        <c:axId val="232185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2185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INFORMACION</a:t>
            </a:r>
            <a:r>
              <a:rPr lang="es-MX" i="1" baseline="0"/>
              <a:t> SOLICITADA</a:t>
            </a:r>
            <a:endParaRPr lang="es-MX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'MAYO 2023'!$C$53:$C$57</c:f>
              <c:strCache>
                <c:ptCount val="5"/>
                <c:pt idx="0">
                  <c:v>INFORMACION FUNDAMENTAL </c:v>
                </c:pt>
                <c:pt idx="1">
                  <c:v>INFORMACION ORDINARIA </c:v>
                </c:pt>
                <c:pt idx="2">
                  <c:v>INFORMACION RESERVADA </c:v>
                </c:pt>
                <c:pt idx="3">
                  <c:v>INFORMACION CONFIDENCIAL </c:v>
                </c:pt>
                <c:pt idx="4">
                  <c:v>TOTAL </c:v>
                </c:pt>
              </c:strCache>
            </c:strRef>
          </c:cat>
          <c:val>
            <c:numRef>
              <c:f>'MAYO 2023'!$E$53:$E$57</c:f>
              <c:numCache>
                <c:formatCode>General</c:formatCode>
                <c:ptCount val="5"/>
                <c:pt idx="0">
                  <c:v>7</c:v>
                </c:pt>
                <c:pt idx="1">
                  <c:v>23</c:v>
                </c:pt>
                <c:pt idx="2">
                  <c:v>0</c:v>
                </c:pt>
                <c:pt idx="3">
                  <c:v>0</c:v>
                </c:pt>
                <c:pt idx="4">
                  <c:v>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32189504"/>
        <c:axId val="23218636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'MAYO 2023'!$C$53:$C$57</c15:sqref>
                        </c15:formulaRef>
                      </c:ext>
                    </c:extLst>
                    <c:strCache>
                      <c:ptCount val="5"/>
                      <c:pt idx="0">
                        <c:v>INFORMACION FUNDAMENTAL </c:v>
                      </c:pt>
                      <c:pt idx="1">
                        <c:v>INFORMACION ORDINARIA </c:v>
                      </c:pt>
                      <c:pt idx="2">
                        <c:v>INFORMACION RESERVADA </c:v>
                      </c:pt>
                      <c:pt idx="3">
                        <c:v>INFORMACION CONFIDENCIAL </c:v>
                      </c:pt>
                      <c:pt idx="4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'MAYO 2023'!$D$53:$D$57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232189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2186368"/>
        <c:crosses val="autoZero"/>
        <c:auto val="1"/>
        <c:lblAlgn val="ctr"/>
        <c:lblOffset val="100"/>
        <c:noMultiLvlLbl val="0"/>
      </c:catAx>
      <c:valAx>
        <c:axId val="23218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2189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MEDIOS</a:t>
            </a:r>
            <a:r>
              <a:rPr lang="es-MX" i="1" baseline="0"/>
              <a:t> DE ACCESO</a:t>
            </a:r>
            <a:endParaRPr lang="es-MX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'MAYO 2023'!$C$66:$C$71</c:f>
              <c:strCache>
                <c:ptCount val="6"/>
                <c:pt idx="0">
                  <c:v>CONSULTA DIRECTA PERSONAL</c:v>
                </c:pt>
                <c:pt idx="1">
                  <c:v>CONSULTA DIRECTA ELECTRONICA</c:v>
                </c:pt>
                <c:pt idx="2">
                  <c:v>REPRODUCCION DE DOCUMENTOS </c:v>
                </c:pt>
                <c:pt idx="3">
                  <c:v>ELABORACION DE INFORMES ESPECIFICOS </c:v>
                </c:pt>
                <c:pt idx="4">
                  <c:v>COMBINACION DE LAS ANTERIORES</c:v>
                </c:pt>
                <c:pt idx="5">
                  <c:v>TOTAL </c:v>
                </c:pt>
              </c:strCache>
            </c:strRef>
          </c:cat>
          <c:val>
            <c:numRef>
              <c:f>'MAYO 2023'!$E$66:$E$71</c:f>
              <c:numCache>
                <c:formatCode>General</c:formatCode>
                <c:ptCount val="6"/>
                <c:pt idx="0">
                  <c:v>2</c:v>
                </c:pt>
                <c:pt idx="1">
                  <c:v>28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32186760"/>
        <c:axId val="2321922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'MAYO 2023'!$C$66:$C$71</c15:sqref>
                        </c15:formulaRef>
                      </c:ext>
                    </c:extLst>
                    <c:strCache>
                      <c:ptCount val="6"/>
                      <c:pt idx="0">
                        <c:v>CONSULTA DIRECTA PERSONAL</c:v>
                      </c:pt>
                      <c:pt idx="1">
                        <c:v>CONSULTA DIRECTA ELECTRONICA</c:v>
                      </c:pt>
                      <c:pt idx="2">
                        <c:v>REPRODUCCION DE DOCUMENTOS </c:v>
                      </c:pt>
                      <c:pt idx="3">
                        <c:v>ELABORACION DE INFORMES ESPECIFICOS </c:v>
                      </c:pt>
                      <c:pt idx="4">
                        <c:v>COMBINACION DE LAS ANTERIORES</c:v>
                      </c:pt>
                      <c:pt idx="5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'MAYO 2023'!$D$66:$D$71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</c:ext>
        </c:extLst>
      </c:barChart>
      <c:catAx>
        <c:axId val="232186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2192248"/>
        <c:crosses val="autoZero"/>
        <c:auto val="1"/>
        <c:lblAlgn val="ctr"/>
        <c:lblOffset val="100"/>
        <c:noMultiLvlLbl val="0"/>
      </c:catAx>
      <c:valAx>
        <c:axId val="232192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2186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i="1"/>
              <a:t>SOLICITUDES</a:t>
            </a:r>
            <a:r>
              <a:rPr lang="en-US" i="1" baseline="0"/>
              <a:t> POR GENERO</a:t>
            </a:r>
            <a:endParaRPr lang="en-US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'MAYO 2023'!$H$76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hade val="58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58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86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86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2">
                      <a:tint val="86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86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tint val="58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58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'MAYO 2023'!$B$77:$B$80</c:f>
              <c:strCache>
                <c:ptCount val="4"/>
                <c:pt idx="0">
                  <c:v>Femenino</c:v>
                </c:pt>
                <c:pt idx="1">
                  <c:v>Masculino</c:v>
                </c:pt>
                <c:pt idx="2">
                  <c:v>No Especifica</c:v>
                </c:pt>
                <c:pt idx="3">
                  <c:v>Empresa</c:v>
                </c:pt>
              </c:strCache>
            </c:strRef>
          </c:cat>
          <c:val>
            <c:numRef>
              <c:f>'MAYO 2023'!$H$77:$H$80</c:f>
              <c:numCache>
                <c:formatCode>0</c:formatCode>
                <c:ptCount val="4"/>
                <c:pt idx="0">
                  <c:v>8</c:v>
                </c:pt>
                <c:pt idx="1">
                  <c:v>14</c:v>
                </c:pt>
                <c:pt idx="2">
                  <c:v>7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image" Target="../media/image3.png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200024</xdr:colOff>
      <xdr:row>1</xdr:row>
      <xdr:rowOff>9525</xdr:rowOff>
    </xdr:from>
    <xdr:to>
      <xdr:col>17</xdr:col>
      <xdr:colOff>0</xdr:colOff>
      <xdr:row>11</xdr:row>
      <xdr:rowOff>180975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2949" y="200025"/>
          <a:ext cx="4162426" cy="1847850"/>
        </a:xfrm>
        <a:prstGeom prst="rect">
          <a:avLst/>
        </a:prstGeom>
      </xdr:spPr>
    </xdr:pic>
    <xdr:clientData/>
  </xdr:twoCellAnchor>
  <xdr:twoCellAnchor editAs="oneCell">
    <xdr:from>
      <xdr:col>7</xdr:col>
      <xdr:colOff>352425</xdr:colOff>
      <xdr:row>0</xdr:row>
      <xdr:rowOff>57150</xdr:rowOff>
    </xdr:from>
    <xdr:to>
      <xdr:col>10</xdr:col>
      <xdr:colOff>514350</xdr:colOff>
      <xdr:row>11</xdr:row>
      <xdr:rowOff>95249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6550" y="57150"/>
          <a:ext cx="1990725" cy="1904999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0</xdr:row>
      <xdr:rowOff>133349</xdr:rowOff>
    </xdr:from>
    <xdr:to>
      <xdr:col>5</xdr:col>
      <xdr:colOff>504825</xdr:colOff>
      <xdr:row>11</xdr:row>
      <xdr:rowOff>123824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3400" y="133349"/>
          <a:ext cx="4772025" cy="1857375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</xdr:row>
      <xdr:rowOff>23812</xdr:rowOff>
    </xdr:from>
    <xdr:to>
      <xdr:col>13</xdr:col>
      <xdr:colOff>304800</xdr:colOff>
      <xdr:row>31</xdr:row>
      <xdr:rowOff>123825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47625</xdr:colOff>
      <xdr:row>33</xdr:row>
      <xdr:rowOff>176212</xdr:rowOff>
    </xdr:from>
    <xdr:to>
      <xdr:col>13</xdr:col>
      <xdr:colOff>352425</xdr:colOff>
      <xdr:row>44</xdr:row>
      <xdr:rowOff>19050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914400</xdr:colOff>
      <xdr:row>49</xdr:row>
      <xdr:rowOff>52387</xdr:rowOff>
    </xdr:from>
    <xdr:to>
      <xdr:col>13</xdr:col>
      <xdr:colOff>295275</xdr:colOff>
      <xdr:row>57</xdr:row>
      <xdr:rowOff>100012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9525</xdr:colOff>
      <xdr:row>61</xdr:row>
      <xdr:rowOff>176212</xdr:rowOff>
    </xdr:from>
    <xdr:to>
      <xdr:col>13</xdr:col>
      <xdr:colOff>314325</xdr:colOff>
      <xdr:row>69</xdr:row>
      <xdr:rowOff>223837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381000</xdr:colOff>
      <xdr:row>71</xdr:row>
      <xdr:rowOff>157162</xdr:rowOff>
    </xdr:from>
    <xdr:to>
      <xdr:col>16</xdr:col>
      <xdr:colOff>685800</xdr:colOff>
      <xdr:row>85</xdr:row>
      <xdr:rowOff>4762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87"/>
  <sheetViews>
    <sheetView tabSelected="1" workbookViewId="0">
      <selection activeCell="F89" sqref="F89"/>
    </sheetView>
  </sheetViews>
  <sheetFormatPr baseColWidth="10" defaultColWidth="9.140625" defaultRowHeight="15" x14ac:dyDescent="0.25"/>
  <cols>
    <col min="2" max="2" width="12.7109375" customWidth="1"/>
    <col min="3" max="3" width="11.5703125" customWidth="1"/>
    <col min="4" max="4" width="13.140625" customWidth="1"/>
    <col min="5" max="5" width="25.42578125" customWidth="1"/>
    <col min="6" max="6" width="13.85546875" customWidth="1"/>
    <col min="17" max="17" width="10.5703125" customWidth="1"/>
  </cols>
  <sheetData>
    <row r="2" spans="2:17" ht="12" customHeight="1" x14ac:dyDescent="0.25"/>
    <row r="3" spans="2:17" ht="12" customHeight="1" x14ac:dyDescent="0.25"/>
    <row r="4" spans="2:17" ht="12" customHeight="1" x14ac:dyDescent="0.25"/>
    <row r="5" spans="2:17" ht="12" customHeight="1" x14ac:dyDescent="0.25"/>
    <row r="6" spans="2:17" ht="12" customHeight="1" x14ac:dyDescent="0.25"/>
    <row r="7" spans="2:17" ht="12" customHeight="1" x14ac:dyDescent="0.25"/>
    <row r="8" spans="2:17" ht="12" customHeight="1" x14ac:dyDescent="0.25"/>
    <row r="9" spans="2:17" ht="18" customHeight="1" x14ac:dyDescent="0.25"/>
    <row r="13" spans="2:17" x14ac:dyDescent="0.25">
      <c r="B13" s="44" t="s">
        <v>0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</row>
    <row r="14" spans="2:17" x14ac:dyDescent="0.25"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</row>
    <row r="15" spans="2:17" x14ac:dyDescent="0.25"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</row>
    <row r="16" spans="2:17" x14ac:dyDescent="0.25">
      <c r="B16" s="45" t="s">
        <v>1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</row>
    <row r="17" spans="2:17" x14ac:dyDescent="0.25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</row>
    <row r="18" spans="2:17" ht="15" customHeight="1" x14ac:dyDescent="0.25">
      <c r="B18" s="45" t="s">
        <v>37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</row>
    <row r="19" spans="2:17" ht="15" customHeight="1" x14ac:dyDescent="0.25"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</row>
    <row r="20" spans="2:17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2:17" ht="15.75" thickBot="1" x14ac:dyDescent="0.3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2:17" x14ac:dyDescent="0.25">
      <c r="B22" s="33" t="s">
        <v>2</v>
      </c>
      <c r="C22" s="34"/>
      <c r="D22" s="34"/>
      <c r="E22" s="35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2:17" ht="15.75" thickBot="1" x14ac:dyDescent="0.3">
      <c r="B23" s="36"/>
      <c r="C23" s="37"/>
      <c r="D23" s="37"/>
      <c r="E23" s="38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2:17" ht="15.75" thickBot="1" x14ac:dyDescent="0.3">
      <c r="B24" s="2">
        <v>1</v>
      </c>
      <c r="C24" s="39" t="s">
        <v>3</v>
      </c>
      <c r="D24" s="40"/>
      <c r="E24" s="3">
        <v>2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2:17" ht="15.75" thickBot="1" x14ac:dyDescent="0.3">
      <c r="B25" s="2">
        <v>2</v>
      </c>
      <c r="C25" s="39" t="s">
        <v>4</v>
      </c>
      <c r="D25" s="40"/>
      <c r="E25" s="3">
        <v>28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2:17" ht="15.75" thickBot="1" x14ac:dyDescent="0.3">
      <c r="B26" s="4">
        <v>3</v>
      </c>
      <c r="C26" s="39" t="s">
        <v>5</v>
      </c>
      <c r="D26" s="40"/>
      <c r="E26" s="3">
        <v>1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2:17" ht="15.75" thickBot="1" x14ac:dyDescent="0.3">
      <c r="B27" s="2">
        <v>4</v>
      </c>
      <c r="C27" s="39" t="s">
        <v>6</v>
      </c>
      <c r="D27" s="40"/>
      <c r="E27" s="3">
        <v>1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2:17" ht="15.75" thickBot="1" x14ac:dyDescent="0.3">
      <c r="B28" s="5"/>
      <c r="C28" s="31" t="s">
        <v>7</v>
      </c>
      <c r="D28" s="32"/>
      <c r="E28" s="6">
        <f>SUM(E24+E25+E26-E27)</f>
        <v>30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2:17" x14ac:dyDescent="0.25">
      <c r="B29" s="7"/>
      <c r="C29" s="7"/>
      <c r="D29" s="7"/>
      <c r="E29" s="7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2:17" x14ac:dyDescent="0.25">
      <c r="B30" s="7"/>
      <c r="C30" s="7"/>
      <c r="D30" s="7"/>
      <c r="E30" s="7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2:17" x14ac:dyDescent="0.25">
      <c r="B31" s="7"/>
      <c r="C31" s="7"/>
      <c r="D31" s="7"/>
      <c r="E31" s="7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2:17" x14ac:dyDescent="0.25">
      <c r="B32" s="7"/>
      <c r="C32" s="7"/>
      <c r="D32" s="7"/>
      <c r="E32" s="7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2:17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2:17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2:17" ht="15.75" thickBot="1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2:17" x14ac:dyDescent="0.25">
      <c r="B36" s="33" t="s">
        <v>8</v>
      </c>
      <c r="C36" s="34"/>
      <c r="D36" s="34"/>
      <c r="E36" s="35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2:17" ht="15.75" thickBot="1" x14ac:dyDescent="0.3">
      <c r="B37" s="36"/>
      <c r="C37" s="37"/>
      <c r="D37" s="37"/>
      <c r="E37" s="38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2:17" ht="15.75" thickBot="1" x14ac:dyDescent="0.3">
      <c r="B38" s="2">
        <v>1</v>
      </c>
      <c r="C38" s="39" t="s">
        <v>9</v>
      </c>
      <c r="D38" s="40"/>
      <c r="E38" s="3">
        <v>8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2:17" ht="15.75" thickBot="1" x14ac:dyDescent="0.3">
      <c r="B39" s="2">
        <v>2</v>
      </c>
      <c r="C39" s="39" t="s">
        <v>10</v>
      </c>
      <c r="D39" s="40"/>
      <c r="E39" s="3">
        <v>7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2:17" ht="15.75" thickBot="1" x14ac:dyDescent="0.3">
      <c r="B40" s="4">
        <v>3</v>
      </c>
      <c r="C40" s="39" t="s">
        <v>11</v>
      </c>
      <c r="D40" s="40"/>
      <c r="E40" s="3">
        <v>15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2:17" ht="15.75" thickBot="1" x14ac:dyDescent="0.3">
      <c r="B41" s="2">
        <v>4</v>
      </c>
      <c r="C41" s="39" t="s">
        <v>12</v>
      </c>
      <c r="D41" s="40"/>
      <c r="E41" s="3">
        <v>0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2:17" ht="15.75" thickBot="1" x14ac:dyDescent="0.3">
      <c r="B42" s="3">
        <v>5</v>
      </c>
      <c r="C42" s="41" t="s">
        <v>13</v>
      </c>
      <c r="D42" s="30"/>
      <c r="E42" s="3"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2:17" ht="15.75" thickBot="1" x14ac:dyDescent="0.3">
      <c r="B43" s="5"/>
      <c r="C43" s="42" t="s">
        <v>7</v>
      </c>
      <c r="D43" s="43"/>
      <c r="E43" s="6">
        <f>SUM(E38:E42)</f>
        <v>30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2:17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2:17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2:17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2:17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2:17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2:17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2:17" ht="15.75" thickBot="1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2:17" x14ac:dyDescent="0.25">
      <c r="B51" s="33" t="s">
        <v>14</v>
      </c>
      <c r="C51" s="34"/>
      <c r="D51" s="34"/>
      <c r="E51" s="35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2:17" ht="15.75" thickBot="1" x14ac:dyDescent="0.3">
      <c r="B52" s="36"/>
      <c r="C52" s="37"/>
      <c r="D52" s="37"/>
      <c r="E52" s="38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2:17" ht="39" customHeight="1" thickBot="1" x14ac:dyDescent="0.3">
      <c r="B53" s="2">
        <v>1</v>
      </c>
      <c r="C53" s="29" t="s">
        <v>15</v>
      </c>
      <c r="D53" s="30"/>
      <c r="E53" s="8">
        <v>7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2:17" ht="33.75" customHeight="1" thickBot="1" x14ac:dyDescent="0.3">
      <c r="B54" s="2">
        <v>2</v>
      </c>
      <c r="C54" s="29" t="s">
        <v>16</v>
      </c>
      <c r="D54" s="30"/>
      <c r="E54" s="3">
        <v>23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2:17" ht="38.25" customHeight="1" thickBot="1" x14ac:dyDescent="0.3">
      <c r="B55" s="4">
        <v>3</v>
      </c>
      <c r="C55" s="29" t="s">
        <v>17</v>
      </c>
      <c r="D55" s="30"/>
      <c r="E55" s="3">
        <v>0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2:17" ht="39" customHeight="1" thickBot="1" x14ac:dyDescent="0.3">
      <c r="B56" s="2">
        <v>4</v>
      </c>
      <c r="C56" s="29" t="s">
        <v>18</v>
      </c>
      <c r="D56" s="30"/>
      <c r="E56" s="9">
        <v>0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2:17" ht="15.75" thickBot="1" x14ac:dyDescent="0.3">
      <c r="B57" s="5"/>
      <c r="C57" s="31" t="s">
        <v>7</v>
      </c>
      <c r="D57" s="32"/>
      <c r="E57" s="6">
        <f>SUM(E53:E56)</f>
        <v>30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2:17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2:17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2:17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2:17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2:17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2:17" ht="15.75" thickBot="1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2:17" x14ac:dyDescent="0.25">
      <c r="B64" s="33" t="s">
        <v>19</v>
      </c>
      <c r="C64" s="34"/>
      <c r="D64" s="34"/>
      <c r="E64" s="35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2:17" ht="15.75" thickBot="1" x14ac:dyDescent="0.3">
      <c r="B65" s="36"/>
      <c r="C65" s="37"/>
      <c r="D65" s="37"/>
      <c r="E65" s="38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2:17" ht="32.25" customHeight="1" thickBot="1" x14ac:dyDescent="0.3">
      <c r="B66" s="2">
        <v>1</v>
      </c>
      <c r="C66" s="29" t="s">
        <v>20</v>
      </c>
      <c r="D66" s="30"/>
      <c r="E66" s="3">
        <v>2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2:17" ht="37.5" customHeight="1" thickBot="1" x14ac:dyDescent="0.3">
      <c r="B67" s="2">
        <v>2</v>
      </c>
      <c r="C67" s="29" t="s">
        <v>21</v>
      </c>
      <c r="D67" s="30"/>
      <c r="E67" s="3">
        <v>28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2:17" ht="31.5" customHeight="1" thickBot="1" x14ac:dyDescent="0.3">
      <c r="B68" s="4">
        <v>3</v>
      </c>
      <c r="C68" s="29" t="s">
        <v>22</v>
      </c>
      <c r="D68" s="30"/>
      <c r="E68" s="3">
        <v>0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2:17" ht="49.5" customHeight="1" thickBot="1" x14ac:dyDescent="0.3">
      <c r="B69" s="2">
        <v>4</v>
      </c>
      <c r="C69" s="29" t="s">
        <v>23</v>
      </c>
      <c r="D69" s="30"/>
      <c r="E69" s="9">
        <v>0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2:17" ht="40.5" customHeight="1" thickBot="1" x14ac:dyDescent="0.3">
      <c r="B70" s="3">
        <v>5</v>
      </c>
      <c r="C70" s="29" t="s">
        <v>24</v>
      </c>
      <c r="D70" s="30"/>
      <c r="E70" s="9">
        <v>0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2:17" ht="15.75" thickBot="1" x14ac:dyDescent="0.3">
      <c r="B71" s="5"/>
      <c r="C71" s="31" t="s">
        <v>7</v>
      </c>
      <c r="D71" s="32"/>
      <c r="E71" s="6">
        <f>SUM(E66:E70)</f>
        <v>30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2:17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2:17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2:17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 t="s">
        <v>38</v>
      </c>
      <c r="Q74" s="1"/>
    </row>
    <row r="75" spans="2:17" ht="18.75" thickBot="1" x14ac:dyDescent="0.3">
      <c r="B75" s="28" t="s">
        <v>25</v>
      </c>
      <c r="C75" s="28"/>
      <c r="D75" s="28"/>
      <c r="E75" s="28"/>
      <c r="F75" s="28"/>
      <c r="G75" s="28"/>
      <c r="H75" s="28"/>
      <c r="I75" s="28"/>
      <c r="J75" s="1"/>
      <c r="K75" s="1"/>
      <c r="L75" s="1"/>
      <c r="M75" s="1"/>
      <c r="N75" s="1"/>
      <c r="O75" s="1"/>
      <c r="P75" s="1"/>
      <c r="Q75" s="1"/>
    </row>
    <row r="76" spans="2:17" ht="16.5" thickBot="1" x14ac:dyDescent="0.3">
      <c r="B76" s="25" t="s">
        <v>26</v>
      </c>
      <c r="C76" s="26" t="s">
        <v>3</v>
      </c>
      <c r="D76" s="26" t="s">
        <v>27</v>
      </c>
      <c r="E76" s="26" t="s">
        <v>28</v>
      </c>
      <c r="F76" s="26" t="s">
        <v>29</v>
      </c>
      <c r="G76" s="26" t="s">
        <v>30</v>
      </c>
      <c r="H76" s="26" t="s">
        <v>31</v>
      </c>
      <c r="I76" s="27" t="s">
        <v>32</v>
      </c>
      <c r="J76" s="1"/>
      <c r="K76" s="1"/>
      <c r="L76" s="1"/>
      <c r="M76" s="1"/>
      <c r="N76" s="1"/>
      <c r="O76" s="1"/>
      <c r="P76" s="1"/>
      <c r="Q76" s="1"/>
    </row>
    <row r="77" spans="2:17" x14ac:dyDescent="0.25">
      <c r="B77" s="10" t="s">
        <v>33</v>
      </c>
      <c r="C77" s="11"/>
      <c r="D77" s="11">
        <v>8</v>
      </c>
      <c r="E77" s="11"/>
      <c r="F77" s="11"/>
      <c r="G77" s="11"/>
      <c r="H77" s="12">
        <f>SUM(C77:G77)</f>
        <v>8</v>
      </c>
      <c r="I77" s="13">
        <f>AVERAGE(H77/H82*100)</f>
        <v>26.666666666666668</v>
      </c>
      <c r="J77" s="1"/>
      <c r="K77" s="1"/>
      <c r="L77" s="1"/>
      <c r="M77" s="1"/>
      <c r="N77" s="1"/>
      <c r="O77" s="1"/>
      <c r="P77" s="1"/>
      <c r="Q77" s="1"/>
    </row>
    <row r="78" spans="2:17" x14ac:dyDescent="0.25">
      <c r="B78" s="14" t="s">
        <v>34</v>
      </c>
      <c r="C78" s="15">
        <v>2</v>
      </c>
      <c r="D78" s="15">
        <v>11</v>
      </c>
      <c r="E78" s="15"/>
      <c r="F78" s="16">
        <v>1</v>
      </c>
      <c r="G78" s="16"/>
      <c r="H78" s="12">
        <f>SUM(C78:G78)</f>
        <v>14</v>
      </c>
      <c r="I78" s="13">
        <f>AVERAGE(H78/H82*100)</f>
        <v>46.666666666666664</v>
      </c>
      <c r="J78" s="1"/>
      <c r="K78" s="1"/>
      <c r="L78" s="1"/>
      <c r="M78" s="1"/>
      <c r="N78" s="1"/>
      <c r="O78" s="1"/>
      <c r="P78" s="1"/>
      <c r="Q78" s="1"/>
    </row>
    <row r="79" spans="2:17" ht="25.5" x14ac:dyDescent="0.25">
      <c r="B79" s="14" t="s">
        <v>35</v>
      </c>
      <c r="C79" s="17"/>
      <c r="D79" s="17">
        <v>7</v>
      </c>
      <c r="E79" s="17"/>
      <c r="F79" s="17"/>
      <c r="G79" s="17"/>
      <c r="H79" s="12">
        <f>SUM(C79:G79)</f>
        <v>7</v>
      </c>
      <c r="I79" s="13">
        <f>AVERAGE(H79/H82*100)</f>
        <v>23.333333333333332</v>
      </c>
      <c r="J79" s="1"/>
      <c r="K79" s="1"/>
      <c r="L79" s="1"/>
      <c r="M79" s="1"/>
      <c r="N79" s="1"/>
      <c r="O79" s="1"/>
      <c r="P79" s="1"/>
      <c r="Q79" s="1"/>
    </row>
    <row r="80" spans="2:17" ht="15.75" thickBot="1" x14ac:dyDescent="0.3">
      <c r="B80" s="18" t="s">
        <v>36</v>
      </c>
      <c r="C80" s="19">
        <v>0</v>
      </c>
      <c r="D80" s="19">
        <v>1</v>
      </c>
      <c r="E80" s="19">
        <v>0</v>
      </c>
      <c r="F80" s="20">
        <v>0</v>
      </c>
      <c r="G80" s="20">
        <v>0</v>
      </c>
      <c r="H80" s="21">
        <f>SUM(C80:G80)</f>
        <v>1</v>
      </c>
      <c r="I80" s="13">
        <f>AVERAGE(H80/H82*100)</f>
        <v>3.3333333333333335</v>
      </c>
      <c r="J80" s="1"/>
      <c r="K80" s="1"/>
      <c r="L80" s="1"/>
      <c r="M80" s="1"/>
      <c r="N80" s="1"/>
      <c r="O80" s="1"/>
      <c r="P80" s="1"/>
      <c r="Q80" s="1"/>
    </row>
    <row r="81" spans="2:17" ht="15.75" thickBot="1" x14ac:dyDescent="0.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2:17" ht="15.75" thickBot="1" x14ac:dyDescent="0.3">
      <c r="B82" s="22" t="s">
        <v>31</v>
      </c>
      <c r="C82" s="23">
        <f t="shared" ref="C82:H82" si="0">SUM(C77:C81)</f>
        <v>2</v>
      </c>
      <c r="D82" s="23">
        <f t="shared" si="0"/>
        <v>27</v>
      </c>
      <c r="E82" s="23">
        <f t="shared" si="0"/>
        <v>0</v>
      </c>
      <c r="F82" s="23">
        <f t="shared" si="0"/>
        <v>1</v>
      </c>
      <c r="G82" s="23">
        <f t="shared" si="0"/>
        <v>0</v>
      </c>
      <c r="H82" s="23">
        <f t="shared" si="0"/>
        <v>30</v>
      </c>
      <c r="I82" s="24">
        <f>SUM(I77:I81)</f>
        <v>99.999999999999986</v>
      </c>
      <c r="J82" s="1"/>
      <c r="K82" s="1"/>
      <c r="L82" s="1"/>
      <c r="M82" s="1"/>
      <c r="N82" s="1"/>
      <c r="O82" s="1"/>
      <c r="P82" s="1"/>
      <c r="Q82" s="1"/>
    </row>
    <row r="83" spans="2:17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2:17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2:17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2:17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2:17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</sheetData>
  <mergeCells count="30">
    <mergeCell ref="B75:I75"/>
    <mergeCell ref="C54:D54"/>
    <mergeCell ref="C55:D55"/>
    <mergeCell ref="C56:D56"/>
    <mergeCell ref="C57:D57"/>
    <mergeCell ref="B64:E65"/>
    <mergeCell ref="C66:D66"/>
    <mergeCell ref="C67:D67"/>
    <mergeCell ref="C68:D68"/>
    <mergeCell ref="C69:D69"/>
    <mergeCell ref="C70:D70"/>
    <mergeCell ref="C71:D71"/>
    <mergeCell ref="C53:D53"/>
    <mergeCell ref="C26:D26"/>
    <mergeCell ref="C27:D27"/>
    <mergeCell ref="C28:D28"/>
    <mergeCell ref="B36:E37"/>
    <mergeCell ref="C38:D38"/>
    <mergeCell ref="C39:D39"/>
    <mergeCell ref="C40:D40"/>
    <mergeCell ref="C41:D41"/>
    <mergeCell ref="C42:D42"/>
    <mergeCell ref="C43:D43"/>
    <mergeCell ref="B51:E52"/>
    <mergeCell ref="C25:D25"/>
    <mergeCell ref="B13:Q15"/>
    <mergeCell ref="B16:Q17"/>
    <mergeCell ref="B18:Q19"/>
    <mergeCell ref="B22:E23"/>
    <mergeCell ref="C24:D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2024-07-24T20:29:04Z</dcterms:modified>
</cp:coreProperties>
</file>