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4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5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6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7.xml" ContentType="application/vnd.openxmlformats-officedocument.drawing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8.xml" ContentType="application/vnd.openxmlformats-officedocument.drawing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9.xml" ContentType="application/vnd.openxmlformats-officedocument.drawing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drawings/drawing10.xml" ContentType="application/vnd.openxmlformats-officedocument.drawing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drawings/drawing11.xml" ContentType="application/vnd.openxmlformats-officedocument.drawing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drawings/drawing12.xml" ContentType="application/vnd.openxmlformats-officedocument.drawing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filterPrivacy="1" defaultThemeVersion="124226"/>
  <xr:revisionPtr revIDLastSave="0" documentId="13_ncr:1_{E45B9F4C-13A5-49E6-8E3E-194227790CF5}" xr6:coauthVersionLast="47" xr6:coauthVersionMax="47" xr10:uidLastSave="{00000000-0000-0000-0000-000000000000}"/>
  <bookViews>
    <workbookView xWindow="-120" yWindow="-120" windowWidth="29040" windowHeight="15840" firstSheet="3" activeTab="11" xr2:uid="{00000000-000D-0000-FFFF-FFFF00000000}"/>
  </bookViews>
  <sheets>
    <sheet name="ENERO 2023" sheetId="1" r:id="rId1"/>
    <sheet name="FEBRERO 2023" sheetId="2" r:id="rId2"/>
    <sheet name="MARZO 2023" sheetId="3" r:id="rId3"/>
    <sheet name="ABRIL 2023" sheetId="4" r:id="rId4"/>
    <sheet name="MAYO 2023" sheetId="5" r:id="rId5"/>
    <sheet name="JUNIO 2023" sheetId="6" r:id="rId6"/>
    <sheet name="JULIO 2023" sheetId="7" r:id="rId7"/>
    <sheet name="AGOSTO 2023" sheetId="8" r:id="rId8"/>
    <sheet name="SEPT 2023" sheetId="9" r:id="rId9"/>
    <sheet name="OCT 2023" sheetId="10" r:id="rId10"/>
    <sheet name="NOV 2023" sheetId="11" r:id="rId11"/>
    <sheet name="DIC 2023" sheetId="12" r:id="rId12"/>
  </sheets>
  <definedNames>
    <definedName name="_xlnm.Print_Area" localSheetId="3">'ABRIL 2023'!$A$1:$Q$84</definedName>
    <definedName name="_xlnm.Print_Area" localSheetId="11">'DIC 2023'!$A$1:$Q$83</definedName>
    <definedName name="_xlnm.Print_Area" localSheetId="0">'ENERO 2023'!$A$1:$Q$82</definedName>
    <definedName name="_xlnm.Print_Area" localSheetId="1">'FEBRERO 2023'!$A$1:$Q$83</definedName>
    <definedName name="_xlnm.Print_Area" localSheetId="6">'JULIO 2023'!$A$1:$Q$84</definedName>
    <definedName name="_xlnm.Print_Area" localSheetId="2">'MARZO 2023'!$A$1:$Q$85</definedName>
    <definedName name="_xlnm.Print_Area" localSheetId="10">'NOV 2023'!$A$1:$Q$87</definedName>
    <definedName name="_xlnm.Print_Area" localSheetId="9">'OCT 2023'!$A$1:$Q$85</definedName>
    <definedName name="_xlnm.Print_Area" localSheetId="8">'SEPT 2023'!$A$1:$P$84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0" i="12" l="1"/>
  <c r="F80" i="12"/>
  <c r="E80" i="12"/>
  <c r="D80" i="12"/>
  <c r="C80" i="12"/>
  <c r="H78" i="12"/>
  <c r="H77" i="12"/>
  <c r="H76" i="12"/>
  <c r="H75" i="12"/>
  <c r="E69" i="12"/>
  <c r="E55" i="12"/>
  <c r="E41" i="12"/>
  <c r="E26" i="12"/>
  <c r="G82" i="11"/>
  <c r="F82" i="11"/>
  <c r="E82" i="11"/>
  <c r="D82" i="11"/>
  <c r="C82" i="11"/>
  <c r="H80" i="11"/>
  <c r="H79" i="11"/>
  <c r="H78" i="11"/>
  <c r="H77" i="11"/>
  <c r="E71" i="11"/>
  <c r="E57" i="11"/>
  <c r="E43" i="11"/>
  <c r="E28" i="11"/>
  <c r="G81" i="10"/>
  <c r="F81" i="10"/>
  <c r="E81" i="10"/>
  <c r="D81" i="10"/>
  <c r="C81" i="10"/>
  <c r="H79" i="10"/>
  <c r="H78" i="10"/>
  <c r="H77" i="10"/>
  <c r="H76" i="10"/>
  <c r="E70" i="10"/>
  <c r="E56" i="10"/>
  <c r="E42" i="10"/>
  <c r="E27" i="10"/>
  <c r="G80" i="9"/>
  <c r="F80" i="9"/>
  <c r="E80" i="9"/>
  <c r="D80" i="9"/>
  <c r="C80" i="9"/>
  <c r="H78" i="9"/>
  <c r="H77" i="9"/>
  <c r="H76" i="9"/>
  <c r="H75" i="9"/>
  <c r="E69" i="9"/>
  <c r="E55" i="9"/>
  <c r="E41" i="9"/>
  <c r="E26" i="9"/>
  <c r="G79" i="8"/>
  <c r="F79" i="8"/>
  <c r="E79" i="8"/>
  <c r="D79" i="8"/>
  <c r="C79" i="8"/>
  <c r="H77" i="8"/>
  <c r="H76" i="8"/>
  <c r="H75" i="8"/>
  <c r="H74" i="8"/>
  <c r="E68" i="8"/>
  <c r="E54" i="8"/>
  <c r="E40" i="8"/>
  <c r="E25" i="8"/>
  <c r="H80" i="12" l="1"/>
  <c r="I78" i="12" s="1"/>
  <c r="H82" i="11"/>
  <c r="I80" i="11" s="1"/>
  <c r="H81" i="10"/>
  <c r="I79" i="10" s="1"/>
  <c r="H80" i="9"/>
  <c r="I77" i="9" s="1"/>
  <c r="H79" i="8"/>
  <c r="I75" i="8" s="1"/>
  <c r="G80" i="7"/>
  <c r="F80" i="7"/>
  <c r="E80" i="7"/>
  <c r="D80" i="7"/>
  <c r="C80" i="7"/>
  <c r="H78" i="7"/>
  <c r="H77" i="7"/>
  <c r="H76" i="7"/>
  <c r="H75" i="7"/>
  <c r="E69" i="7"/>
  <c r="E55" i="7"/>
  <c r="E41" i="7"/>
  <c r="E26" i="7"/>
  <c r="I77" i="12" l="1"/>
  <c r="I75" i="12"/>
  <c r="I76" i="12"/>
  <c r="I80" i="12"/>
  <c r="I77" i="11"/>
  <c r="I79" i="11"/>
  <c r="I78" i="11"/>
  <c r="I77" i="10"/>
  <c r="I78" i="10"/>
  <c r="I76" i="10"/>
  <c r="I78" i="9"/>
  <c r="I76" i="9"/>
  <c r="I75" i="9"/>
  <c r="I74" i="8"/>
  <c r="I76" i="8"/>
  <c r="I77" i="8"/>
  <c r="H80" i="7"/>
  <c r="I76" i="7" s="1"/>
  <c r="E28" i="5"/>
  <c r="G81" i="6"/>
  <c r="F81" i="6"/>
  <c r="E81" i="6"/>
  <c r="D81" i="6"/>
  <c r="C81" i="6"/>
  <c r="H79" i="6"/>
  <c r="H78" i="6"/>
  <c r="H77" i="6"/>
  <c r="H76" i="6"/>
  <c r="E70" i="6"/>
  <c r="E56" i="6"/>
  <c r="E42" i="6"/>
  <c r="E27" i="6"/>
  <c r="G82" i="5"/>
  <c r="F82" i="5"/>
  <c r="E82" i="5"/>
  <c r="D82" i="5"/>
  <c r="C82" i="5"/>
  <c r="H80" i="5"/>
  <c r="H79" i="5"/>
  <c r="H78" i="5"/>
  <c r="H77" i="5"/>
  <c r="E71" i="5"/>
  <c r="E57" i="5"/>
  <c r="E43" i="5"/>
  <c r="I82" i="11" l="1"/>
  <c r="I81" i="10"/>
  <c r="I80" i="9"/>
  <c r="I79" i="8"/>
  <c r="I75" i="7"/>
  <c r="I77" i="7"/>
  <c r="I78" i="7"/>
  <c r="H81" i="6"/>
  <c r="I79" i="6"/>
  <c r="I77" i="6"/>
  <c r="I76" i="6"/>
  <c r="I78" i="6"/>
  <c r="H82" i="5"/>
  <c r="I80" i="5" s="1"/>
  <c r="I78" i="5"/>
  <c r="I79" i="5"/>
  <c r="I77" i="5"/>
  <c r="E26" i="4"/>
  <c r="E25" i="1"/>
  <c r="G80" i="4"/>
  <c r="F80" i="4"/>
  <c r="E80" i="4"/>
  <c r="D80" i="4"/>
  <c r="C80" i="4"/>
  <c r="H78" i="4"/>
  <c r="H77" i="4"/>
  <c r="H76" i="4"/>
  <c r="H75" i="4"/>
  <c r="E69" i="4"/>
  <c r="E55" i="4"/>
  <c r="E41" i="4"/>
  <c r="G80" i="3"/>
  <c r="F80" i="3"/>
  <c r="E80" i="3"/>
  <c r="D80" i="3"/>
  <c r="C80" i="3"/>
  <c r="H78" i="3"/>
  <c r="H77" i="3"/>
  <c r="H76" i="3"/>
  <c r="H75" i="3"/>
  <c r="E69" i="3"/>
  <c r="E55" i="3"/>
  <c r="E41" i="3"/>
  <c r="E26" i="3"/>
  <c r="G79" i="2"/>
  <c r="F79" i="2"/>
  <c r="E79" i="2"/>
  <c r="D79" i="2"/>
  <c r="C79" i="2"/>
  <c r="H77" i="2"/>
  <c r="H76" i="2"/>
  <c r="H75" i="2"/>
  <c r="H74" i="2"/>
  <c r="E68" i="2"/>
  <c r="E54" i="2"/>
  <c r="E40" i="2"/>
  <c r="E25" i="2"/>
  <c r="G79" i="1"/>
  <c r="F79" i="1"/>
  <c r="E79" i="1"/>
  <c r="D79" i="1"/>
  <c r="C79" i="1"/>
  <c r="H77" i="1"/>
  <c r="H76" i="1"/>
  <c r="H75" i="1"/>
  <c r="H74" i="1"/>
  <c r="H79" i="1" s="1"/>
  <c r="E68" i="1"/>
  <c r="E54" i="1"/>
  <c r="E40" i="1"/>
  <c r="I80" i="7" l="1"/>
  <c r="I81" i="6"/>
  <c r="I82" i="5"/>
  <c r="H80" i="4"/>
  <c r="I78" i="4" s="1"/>
  <c r="I77" i="4"/>
  <c r="H80" i="3"/>
  <c r="I78" i="3" s="1"/>
  <c r="H79" i="2"/>
  <c r="I75" i="2" s="1"/>
  <c r="I77" i="1"/>
  <c r="I76" i="1"/>
  <c r="I75" i="1"/>
  <c r="I74" i="1"/>
  <c r="I76" i="3" l="1"/>
  <c r="I75" i="3"/>
  <c r="I76" i="4"/>
  <c r="I75" i="4"/>
  <c r="I77" i="3"/>
  <c r="I80" i="3" s="1"/>
  <c r="I74" i="2"/>
  <c r="I77" i="2"/>
  <c r="I76" i="2"/>
  <c r="I79" i="1"/>
  <c r="I80" i="4" l="1"/>
  <c r="I79" i="2"/>
</calcChain>
</file>

<file path=xl/sharedStrings.xml><?xml version="1.0" encoding="utf-8"?>
<sst xmlns="http://schemas.openxmlformats.org/spreadsheetml/2006/main" count="517" uniqueCount="51">
  <si>
    <t>INFORMACION ESTADISTICA</t>
  </si>
  <si>
    <t>ENLACE MUNICIPAL DE TRANSPARENCIA DEL GOBIERNO  DE TUXPAN JALISCO</t>
  </si>
  <si>
    <t>SOLICITUDES DE INFORMACION RECIBIDAS</t>
  </si>
  <si>
    <t>UTIP</t>
  </si>
  <si>
    <t>PNT</t>
  </si>
  <si>
    <t xml:space="preserve">DERIVADA </t>
  </si>
  <si>
    <t>INCOMPETENCIA</t>
  </si>
  <si>
    <t xml:space="preserve">TOTAL </t>
  </si>
  <si>
    <t xml:space="preserve">SOLICITUDES DE INFORMACION RESUELTAS </t>
  </si>
  <si>
    <t>AFIRMATIVA</t>
  </si>
  <si>
    <t>AFIRMATIVA-PARCIAL</t>
  </si>
  <si>
    <t>NEGATIVA INX.</t>
  </si>
  <si>
    <t xml:space="preserve">PREVENCION </t>
  </si>
  <si>
    <t>INFORMACION RESERVADA</t>
  </si>
  <si>
    <t xml:space="preserve">TIPO  DE INFORMACION SOLICITADA </t>
  </si>
  <si>
    <t xml:space="preserve">INFORMACION FUNDAMENTAL </t>
  </si>
  <si>
    <t xml:space="preserve">INFORMACION ORDINARIA </t>
  </si>
  <si>
    <t xml:space="preserve">INFORMACION RESERVADA </t>
  </si>
  <si>
    <t xml:space="preserve">INFORMACION CONFIDENCIAL </t>
  </si>
  <si>
    <t>MEDIOS DE ACCESO A LA INFORMACION</t>
  </si>
  <si>
    <t>CONSULTA DIRECTA PERSONAL</t>
  </si>
  <si>
    <t>CONSULTA DIRECTA ELECTRONICA</t>
  </si>
  <si>
    <t xml:space="preserve">REPRODUCCION DE DOCUMENTOS </t>
  </si>
  <si>
    <t xml:space="preserve">ELABORACION DE INFORMES ESPECIFICOS </t>
  </si>
  <si>
    <t>COMBINACION DE LAS ANTERIORES</t>
  </si>
  <si>
    <t xml:space="preserve">SOLICITUDES POR GÉNERO </t>
  </si>
  <si>
    <t>Tipo</t>
  </si>
  <si>
    <t xml:space="preserve">PNT </t>
  </si>
  <si>
    <t>Correo Electrónico</t>
  </si>
  <si>
    <t>Derivación</t>
  </si>
  <si>
    <t>ITEI</t>
  </si>
  <si>
    <t>TOTAL</t>
  </si>
  <si>
    <t>%</t>
  </si>
  <si>
    <t>Femenino</t>
  </si>
  <si>
    <t>Masculino</t>
  </si>
  <si>
    <t>No Especifica</t>
  </si>
  <si>
    <t>Empresa</t>
  </si>
  <si>
    <t>Solicitudes del mes de  ENERO   2023</t>
  </si>
  <si>
    <t>Solicitudes del mes de  FEBRERO 2023</t>
  </si>
  <si>
    <t>Solicitudes del mes de  MARZO  2023</t>
  </si>
  <si>
    <t>Solicitudes del mes de  ABRIL  2023</t>
  </si>
  <si>
    <t>Solicitudes del mes de  MAYO  2023</t>
  </si>
  <si>
    <t>Solicitudes del mes de  JUNIO   2023</t>
  </si>
  <si>
    <t>Solicitudes del mes de  JULIO   2023</t>
  </si>
  <si>
    <t>|</t>
  </si>
  <si>
    <t>Solicitudes del mes de AGOSTO   2023</t>
  </si>
  <si>
    <t>Solicitudes del mes de SEPTTIEMBRE   2023</t>
  </si>
  <si>
    <t>Solicitudes del mes de OCTUBRE   2023</t>
  </si>
  <si>
    <t>Solicitudes del mes de NOVIEMBRE   2023</t>
  </si>
  <si>
    <t>Solicitudes del mes de DICIEMBRE   2023</t>
  </si>
  <si>
    <t>CONSULTA ELECTRONICA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</si>
</sst>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trike/>
      <sz val="10"/>
      <name val="Arial"/>
      <family val="2"/>
    </font>
    <font>
      <b/>
      <sz val="12"/>
      <color theme="0"/>
      <name val="Times New Roman"/>
      <family val="1"/>
    </font>
    <font>
      <b/>
      <i/>
      <sz val="12"/>
      <color theme="0"/>
      <name val="Times New Roman"/>
      <family val="1"/>
    </font>
    <font>
      <b/>
      <i/>
      <sz val="14"/>
      <color theme="0"/>
      <name val="Times New Roman"/>
      <family val="1"/>
    </font>
    <font>
      <b/>
      <sz val="22"/>
      <color theme="0"/>
      <name val="Times New Roman"/>
      <family val="1"/>
    </font>
    <font>
      <sz val="20"/>
      <color theme="0"/>
      <name val="Times New Roman"/>
      <family val="1"/>
    </font>
    <font>
      <b/>
      <i/>
      <sz val="22"/>
      <color theme="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8000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8">
    <xf numFmtId="0" fontId="0" fillId="0" borderId="0" xfId="0"/>
    <xf numFmtId="0" fontId="3" fillId="0" borderId="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0" xfId="0" applyBorder="1"/>
    <xf numFmtId="0" fontId="2" fillId="0" borderId="10" xfId="0" applyFont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1" fontId="8" fillId="0" borderId="16" xfId="0" applyNumberFormat="1" applyFont="1" applyBorder="1" applyAlignment="1">
      <alignment horizontal="center" vertical="center"/>
    </xf>
    <xf numFmtId="1" fontId="7" fillId="0" borderId="16" xfId="0" applyNumberFormat="1" applyFont="1" applyBorder="1" applyAlignment="1">
      <alignment horizontal="center" vertical="center"/>
    </xf>
    <xf numFmtId="164" fontId="7" fillId="4" borderId="17" xfId="1" applyNumberFormat="1" applyFont="1" applyFill="1" applyBorder="1" applyAlignment="1" applyProtection="1">
      <alignment horizontal="center"/>
    </xf>
    <xf numFmtId="0" fontId="7" fillId="4" borderId="18" xfId="0" applyFont="1" applyFill="1" applyBorder="1" applyAlignment="1">
      <alignment horizontal="center" vertical="center" wrapText="1"/>
    </xf>
    <xf numFmtId="1" fontId="8" fillId="4" borderId="19" xfId="0" applyNumberFormat="1" applyFont="1" applyFill="1" applyBorder="1" applyAlignment="1">
      <alignment horizontal="center"/>
    </xf>
    <xf numFmtId="1" fontId="8" fillId="4" borderId="19" xfId="0" applyNumberFormat="1" applyFont="1" applyFill="1" applyBorder="1" applyAlignment="1">
      <alignment horizontal="center" wrapText="1"/>
    </xf>
    <xf numFmtId="0" fontId="7" fillId="0" borderId="18" xfId="0" applyFont="1" applyBorder="1" applyAlignment="1">
      <alignment horizontal="center" vertical="center" wrapText="1"/>
    </xf>
    <xf numFmtId="1" fontId="8" fillId="0" borderId="19" xfId="0" applyNumberFormat="1" applyFont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 wrapText="1"/>
    </xf>
    <xf numFmtId="1" fontId="8" fillId="4" borderId="21" xfId="0" applyNumberFormat="1" applyFont="1" applyFill="1" applyBorder="1" applyAlignment="1">
      <alignment horizontal="center"/>
    </xf>
    <xf numFmtId="1" fontId="8" fillId="4" borderId="21" xfId="0" applyNumberFormat="1" applyFont="1" applyFill="1" applyBorder="1" applyAlignment="1">
      <alignment horizontal="center" wrapText="1"/>
    </xf>
    <xf numFmtId="1" fontId="7" fillId="4" borderId="21" xfId="0" applyNumberFormat="1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right"/>
    </xf>
    <xf numFmtId="1" fontId="7" fillId="5" borderId="13" xfId="0" applyNumberFormat="1" applyFont="1" applyFill="1" applyBorder="1" applyAlignment="1">
      <alignment horizontal="center" wrapText="1"/>
    </xf>
    <xf numFmtId="164" fontId="10" fillId="5" borderId="13" xfId="2" applyNumberFormat="1" applyFont="1" applyFill="1" applyBorder="1" applyAlignment="1" applyProtection="1">
      <alignment horizontal="center" wrapText="1"/>
    </xf>
    <xf numFmtId="0" fontId="0" fillId="6" borderId="0" xfId="0" applyFill="1"/>
    <xf numFmtId="0" fontId="3" fillId="6" borderId="7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0" fillId="6" borderId="10" xfId="0" applyFill="1" applyBorder="1"/>
    <xf numFmtId="0" fontId="2" fillId="6" borderId="10" xfId="0" applyFont="1" applyFill="1" applyBorder="1" applyAlignment="1">
      <alignment horizontal="center"/>
    </xf>
    <xf numFmtId="0" fontId="0" fillId="6" borderId="10" xfId="0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 wrapText="1"/>
    </xf>
    <xf numFmtId="0" fontId="7" fillId="6" borderId="15" xfId="0" applyFont="1" applyFill="1" applyBorder="1" applyAlignment="1">
      <alignment horizontal="center" vertical="center" wrapText="1"/>
    </xf>
    <xf numFmtId="1" fontId="8" fillId="6" borderId="16" xfId="0" applyNumberFormat="1" applyFont="1" applyFill="1" applyBorder="1" applyAlignment="1">
      <alignment horizontal="center" vertical="center"/>
    </xf>
    <xf numFmtId="1" fontId="7" fillId="6" borderId="16" xfId="0" applyNumberFormat="1" applyFont="1" applyFill="1" applyBorder="1" applyAlignment="1">
      <alignment horizontal="center" vertical="center"/>
    </xf>
    <xf numFmtId="164" fontId="7" fillId="6" borderId="17" xfId="1" applyNumberFormat="1" applyFont="1" applyFill="1" applyBorder="1" applyAlignment="1" applyProtection="1">
      <alignment horizontal="center"/>
    </xf>
    <xf numFmtId="0" fontId="7" fillId="6" borderId="18" xfId="0" applyFont="1" applyFill="1" applyBorder="1" applyAlignment="1">
      <alignment horizontal="center" vertical="center" wrapText="1"/>
    </xf>
    <xf numFmtId="1" fontId="8" fillId="6" borderId="19" xfId="0" applyNumberFormat="1" applyFont="1" applyFill="1" applyBorder="1" applyAlignment="1">
      <alignment horizontal="center"/>
    </xf>
    <xf numFmtId="1" fontId="8" fillId="6" borderId="19" xfId="0" applyNumberFormat="1" applyFont="1" applyFill="1" applyBorder="1" applyAlignment="1">
      <alignment horizontal="center" wrapText="1"/>
    </xf>
    <xf numFmtId="1" fontId="8" fillId="6" borderId="19" xfId="0" applyNumberFormat="1" applyFont="1" applyFill="1" applyBorder="1" applyAlignment="1">
      <alignment horizontal="center" vertical="center"/>
    </xf>
    <xf numFmtId="0" fontId="7" fillId="6" borderId="20" xfId="0" applyFont="1" applyFill="1" applyBorder="1" applyAlignment="1">
      <alignment horizontal="center" vertical="center" wrapText="1"/>
    </xf>
    <xf numFmtId="1" fontId="8" fillId="6" borderId="21" xfId="0" applyNumberFormat="1" applyFont="1" applyFill="1" applyBorder="1" applyAlignment="1">
      <alignment horizontal="center"/>
    </xf>
    <xf numFmtId="1" fontId="8" fillId="6" borderId="21" xfId="0" applyNumberFormat="1" applyFont="1" applyFill="1" applyBorder="1" applyAlignment="1">
      <alignment horizontal="center" wrapText="1"/>
    </xf>
    <xf numFmtId="1" fontId="7" fillId="6" borderId="21" xfId="0" applyNumberFormat="1" applyFont="1" applyFill="1" applyBorder="1" applyAlignment="1">
      <alignment horizontal="center" vertical="center" wrapText="1"/>
    </xf>
    <xf numFmtId="0" fontId="9" fillId="6" borderId="12" xfId="0" applyFont="1" applyFill="1" applyBorder="1" applyAlignment="1">
      <alignment horizontal="right"/>
    </xf>
    <xf numFmtId="1" fontId="7" fillId="6" borderId="13" xfId="0" applyNumberFormat="1" applyFont="1" applyFill="1" applyBorder="1" applyAlignment="1">
      <alignment horizontal="center" wrapText="1"/>
    </xf>
    <xf numFmtId="164" fontId="10" fillId="6" borderId="13" xfId="2" applyNumberFormat="1" applyFont="1" applyFill="1" applyBorder="1" applyAlignment="1" applyProtection="1">
      <alignment horizontal="center" wrapText="1"/>
    </xf>
    <xf numFmtId="0" fontId="6" fillId="8" borderId="12" xfId="0" applyFont="1" applyFill="1" applyBorder="1" applyAlignment="1">
      <alignment horizontal="center" vertical="center" wrapText="1"/>
    </xf>
    <xf numFmtId="0" fontId="6" fillId="8" borderId="13" xfId="0" applyFont="1" applyFill="1" applyBorder="1" applyAlignment="1">
      <alignment horizontal="center" vertical="center" wrapText="1"/>
    </xf>
    <xf numFmtId="0" fontId="6" fillId="8" borderId="14" xfId="0" applyFont="1" applyFill="1" applyBorder="1" applyAlignment="1">
      <alignment horizontal="center" vertical="center" wrapText="1"/>
    </xf>
    <xf numFmtId="0" fontId="0" fillId="8" borderId="0" xfId="0" applyFill="1"/>
    <xf numFmtId="0" fontId="6" fillId="7" borderId="12" xfId="0" applyFont="1" applyFill="1" applyBorder="1" applyAlignment="1">
      <alignment horizontal="center" vertical="center" wrapText="1"/>
    </xf>
    <xf numFmtId="0" fontId="6" fillId="7" borderId="13" xfId="0" applyFont="1" applyFill="1" applyBorder="1" applyAlignment="1">
      <alignment horizontal="center" vertical="center" wrapText="1"/>
    </xf>
    <xf numFmtId="0" fontId="6" fillId="7" borderId="14" xfId="0" applyFont="1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/>
    </xf>
    <xf numFmtId="0" fontId="3" fillId="6" borderId="8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14" fillId="7" borderId="0" xfId="0" applyFont="1" applyFill="1" applyAlignment="1">
      <alignment horizontal="center"/>
    </xf>
    <xf numFmtId="0" fontId="15" fillId="7" borderId="0" xfId="0" applyFont="1" applyFill="1" applyAlignment="1">
      <alignment horizontal="left"/>
    </xf>
    <xf numFmtId="0" fontId="11" fillId="9" borderId="1" xfId="0" applyFont="1" applyFill="1" applyBorder="1" applyAlignment="1">
      <alignment horizontal="center" vertical="center"/>
    </xf>
    <xf numFmtId="0" fontId="11" fillId="9" borderId="2" xfId="0" applyFont="1" applyFill="1" applyBorder="1" applyAlignment="1">
      <alignment horizontal="center" vertical="center"/>
    </xf>
    <xf numFmtId="0" fontId="11" fillId="9" borderId="3" xfId="0" applyFont="1" applyFill="1" applyBorder="1" applyAlignment="1">
      <alignment horizontal="center" vertical="center"/>
    </xf>
    <xf numFmtId="0" fontId="11" fillId="9" borderId="4" xfId="0" applyFont="1" applyFill="1" applyBorder="1" applyAlignment="1">
      <alignment horizontal="center" vertical="center"/>
    </xf>
    <xf numFmtId="0" fontId="11" fillId="9" borderId="5" xfId="0" applyFont="1" applyFill="1" applyBorder="1" applyAlignment="1">
      <alignment horizontal="center" vertical="center"/>
    </xf>
    <xf numFmtId="0" fontId="11" fillId="9" borderId="6" xfId="0" applyFont="1" applyFill="1" applyBorder="1" applyAlignment="1">
      <alignment horizontal="center" vertical="center"/>
    </xf>
    <xf numFmtId="0" fontId="3" fillId="6" borderId="8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/>
    </xf>
    <xf numFmtId="0" fontId="4" fillId="6" borderId="9" xfId="0" applyFont="1" applyFill="1" applyBorder="1" applyAlignment="1">
      <alignment horizontal="center"/>
    </xf>
    <xf numFmtId="0" fontId="3" fillId="6" borderId="11" xfId="0" applyFont="1" applyFill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wrapText="1"/>
    </xf>
    <xf numFmtId="0" fontId="4" fillId="6" borderId="9" xfId="0" applyFont="1" applyFill="1" applyBorder="1" applyAlignment="1">
      <alignment horizontal="center" wrapText="1"/>
    </xf>
    <xf numFmtId="0" fontId="5" fillId="8" borderId="0" xfId="0" applyFont="1" applyFill="1" applyAlignment="1">
      <alignment horizontal="center"/>
    </xf>
    <xf numFmtId="0" fontId="5" fillId="7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12" fillId="9" borderId="1" xfId="0" applyFont="1" applyFill="1" applyBorder="1" applyAlignment="1">
      <alignment horizontal="center" vertical="center"/>
    </xf>
    <xf numFmtId="0" fontId="12" fillId="9" borderId="2" xfId="0" applyFont="1" applyFill="1" applyBorder="1" applyAlignment="1">
      <alignment horizontal="center" vertical="center"/>
    </xf>
    <xf numFmtId="0" fontId="12" fillId="9" borderId="3" xfId="0" applyFont="1" applyFill="1" applyBorder="1" applyAlignment="1">
      <alignment horizontal="center" vertical="center"/>
    </xf>
    <xf numFmtId="0" fontId="12" fillId="9" borderId="4" xfId="0" applyFont="1" applyFill="1" applyBorder="1" applyAlignment="1">
      <alignment horizontal="center" vertical="center"/>
    </xf>
    <xf numFmtId="0" fontId="12" fillId="9" borderId="5" xfId="0" applyFont="1" applyFill="1" applyBorder="1" applyAlignment="1">
      <alignment horizontal="center" vertical="center"/>
    </xf>
    <xf numFmtId="0" fontId="12" fillId="9" borderId="6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16" fillId="7" borderId="0" xfId="0" applyFont="1" applyFill="1" applyAlignment="1">
      <alignment horizontal="center"/>
    </xf>
    <xf numFmtId="0" fontId="13" fillId="9" borderId="1" xfId="0" applyFont="1" applyFill="1" applyBorder="1" applyAlignment="1">
      <alignment horizontal="center"/>
    </xf>
    <xf numFmtId="0" fontId="13" fillId="9" borderId="2" xfId="0" applyFont="1" applyFill="1" applyBorder="1" applyAlignment="1">
      <alignment horizontal="center"/>
    </xf>
    <xf numFmtId="0" fontId="13" fillId="9" borderId="3" xfId="0" applyFont="1" applyFill="1" applyBorder="1" applyAlignment="1">
      <alignment horizontal="center"/>
    </xf>
    <xf numFmtId="0" fontId="13" fillId="9" borderId="4" xfId="0" applyFont="1" applyFill="1" applyBorder="1" applyAlignment="1">
      <alignment horizontal="center"/>
    </xf>
    <xf numFmtId="0" fontId="13" fillId="9" borderId="5" xfId="0" applyFont="1" applyFill="1" applyBorder="1" applyAlignment="1">
      <alignment horizontal="center"/>
    </xf>
    <xf numFmtId="0" fontId="13" fillId="9" borderId="6" xfId="0" applyFont="1" applyFill="1" applyBorder="1" applyAlignment="1">
      <alignment horizontal="center"/>
    </xf>
    <xf numFmtId="0" fontId="3" fillId="6" borderId="8" xfId="0" applyFont="1" applyFill="1" applyBorder="1" applyAlignment="1">
      <alignment horizontal="center" wrapText="1"/>
    </xf>
    <xf numFmtId="0" fontId="3" fillId="6" borderId="9" xfId="0" applyFont="1" applyFill="1" applyBorder="1" applyAlignment="1">
      <alignment horizontal="center" wrapText="1"/>
    </xf>
    <xf numFmtId="0" fontId="11" fillId="9" borderId="1" xfId="0" applyFont="1" applyFill="1" applyBorder="1" applyAlignment="1">
      <alignment horizontal="center"/>
    </xf>
    <xf numFmtId="0" fontId="11" fillId="9" borderId="2" xfId="0" applyFont="1" applyFill="1" applyBorder="1" applyAlignment="1">
      <alignment horizontal="center"/>
    </xf>
    <xf numFmtId="0" fontId="11" fillId="9" borderId="3" xfId="0" applyFont="1" applyFill="1" applyBorder="1" applyAlignment="1">
      <alignment horizontal="center"/>
    </xf>
    <xf numFmtId="0" fontId="11" fillId="9" borderId="4" xfId="0" applyFont="1" applyFill="1" applyBorder="1" applyAlignment="1">
      <alignment horizontal="center"/>
    </xf>
    <xf numFmtId="0" fontId="11" fillId="9" borderId="5" xfId="0" applyFont="1" applyFill="1" applyBorder="1" applyAlignment="1">
      <alignment horizontal="center"/>
    </xf>
    <xf numFmtId="0" fontId="11" fillId="9" borderId="6" xfId="0" applyFont="1" applyFill="1" applyBorder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Medium9"/>
  <colors>
    <mruColors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SOLICITUDES</a:t>
            </a:r>
            <a:r>
              <a:rPr lang="es-MX" i="1" baseline="0"/>
              <a:t> RECIBIDAS 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'ENERO 2023'!$C$21:$C$25</c:f>
              <c:strCache>
                <c:ptCount val="5"/>
                <c:pt idx="0">
                  <c:v>UTIP</c:v>
                </c:pt>
                <c:pt idx="1">
                  <c:v>PNT</c:v>
                </c:pt>
                <c:pt idx="2">
                  <c:v>DERIVADA </c:v>
                </c:pt>
                <c:pt idx="3">
                  <c:v>INCOMPETENCIA</c:v>
                </c:pt>
                <c:pt idx="4">
                  <c:v>TOTAL </c:v>
                </c:pt>
              </c:strCache>
            </c:strRef>
          </c:cat>
          <c:val>
            <c:numRef>
              <c:f>'ENERO 2023'!$E$21:$E$25</c:f>
              <c:numCache>
                <c:formatCode>General</c:formatCode>
                <c:ptCount val="5"/>
                <c:pt idx="0">
                  <c:v>8</c:v>
                </c:pt>
                <c:pt idx="1">
                  <c:v>31</c:v>
                </c:pt>
                <c:pt idx="2">
                  <c:v>12</c:v>
                </c:pt>
                <c:pt idx="3">
                  <c:v>1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7D-45E9-8DE5-864E204A6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273646184"/>
        <c:axId val="2736493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'ENERO 2023'!$C$21:$C$25</c15:sqref>
                        </c15:formulaRef>
                      </c:ext>
                    </c:extLst>
                    <c:strCache>
                      <c:ptCount val="5"/>
                      <c:pt idx="0">
                        <c:v>UTIP</c:v>
                      </c:pt>
                      <c:pt idx="1">
                        <c:v>PNT</c:v>
                      </c:pt>
                      <c:pt idx="2">
                        <c:v>DERIVADA </c:v>
                      </c:pt>
                      <c:pt idx="3">
                        <c:v>INCOMPETENCIA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'ENERO 2023'!$D$21:$D$25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B67D-45E9-8DE5-864E204A6F0B}"/>
                  </c:ext>
                </c:extLst>
              </c15:ser>
            </c15:filteredBarSeries>
          </c:ext>
        </c:extLst>
      </c:barChart>
      <c:catAx>
        <c:axId val="273646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3649320"/>
        <c:crosses val="autoZero"/>
        <c:auto val="1"/>
        <c:lblAlgn val="ctr"/>
        <c:lblOffset val="100"/>
        <c:noMultiLvlLbl val="0"/>
      </c:catAx>
      <c:valAx>
        <c:axId val="273649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3646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SOLICITUDES</a:t>
            </a:r>
            <a:r>
              <a:rPr lang="es-MX" i="1" baseline="0"/>
              <a:t> POR GENERO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tint val="58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58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5459-4736-A27F-EC7796DD326F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tint val="86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86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5459-4736-A27F-EC7796DD326F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2">
                      <a:shade val="86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86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5459-4736-A27F-EC7796DD326F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2">
                      <a:shade val="58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58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5459-4736-A27F-EC7796DD326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'FEBRERO 2023'!$B$74:$B$77</c:f>
              <c:strCache>
                <c:ptCount val="4"/>
                <c:pt idx="0">
                  <c:v>Femenino</c:v>
                </c:pt>
                <c:pt idx="1">
                  <c:v>Masculino</c:v>
                </c:pt>
                <c:pt idx="2">
                  <c:v>No Especifica</c:v>
                </c:pt>
                <c:pt idx="3">
                  <c:v>Empresa</c:v>
                </c:pt>
              </c:strCache>
            </c:strRef>
          </c:cat>
          <c:val>
            <c:numRef>
              <c:f>'FEBRERO 2023'!$H$74:$H$77</c:f>
              <c:numCache>
                <c:formatCode>0</c:formatCode>
                <c:ptCount val="4"/>
                <c:pt idx="0">
                  <c:v>9</c:v>
                </c:pt>
                <c:pt idx="1">
                  <c:v>33</c:v>
                </c:pt>
                <c:pt idx="2">
                  <c:v>14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59-4736-A27F-EC7796DD326F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SOLICITUDES</a:t>
            </a:r>
            <a:r>
              <a:rPr lang="es-MX" i="1" baseline="0"/>
              <a:t> RECIBIDAS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'MARZO 2023'!$C$22:$C$26</c:f>
              <c:strCache>
                <c:ptCount val="5"/>
                <c:pt idx="0">
                  <c:v>UTIP</c:v>
                </c:pt>
                <c:pt idx="1">
                  <c:v>PNT</c:v>
                </c:pt>
                <c:pt idx="2">
                  <c:v>DERIVADA </c:v>
                </c:pt>
                <c:pt idx="3">
                  <c:v>INCOMPETENCIA</c:v>
                </c:pt>
                <c:pt idx="4">
                  <c:v>TOTAL </c:v>
                </c:pt>
              </c:strCache>
            </c:strRef>
          </c:cat>
          <c:val>
            <c:numRef>
              <c:f>'MARZO 2023'!$E$22:$E$26</c:f>
              <c:numCache>
                <c:formatCode>General</c:formatCode>
                <c:ptCount val="5"/>
                <c:pt idx="0">
                  <c:v>2</c:v>
                </c:pt>
                <c:pt idx="1">
                  <c:v>33</c:v>
                </c:pt>
                <c:pt idx="2">
                  <c:v>12</c:v>
                </c:pt>
                <c:pt idx="3">
                  <c:v>0</c:v>
                </c:pt>
                <c:pt idx="4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23-41AC-8BB4-2D9D50E96A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8084152"/>
        <c:axId val="36808885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'MARZO 2023'!$C$22:$C$26</c15:sqref>
                        </c15:formulaRef>
                      </c:ext>
                    </c:extLst>
                    <c:strCache>
                      <c:ptCount val="5"/>
                      <c:pt idx="0">
                        <c:v>UTIP</c:v>
                      </c:pt>
                      <c:pt idx="1">
                        <c:v>PNT</c:v>
                      </c:pt>
                      <c:pt idx="2">
                        <c:v>DERIVADA </c:v>
                      </c:pt>
                      <c:pt idx="3">
                        <c:v>INCOMPETENCIA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'MARZO 2023'!$D$22:$D$26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C423-41AC-8BB4-2D9D50E96A88}"/>
                  </c:ext>
                </c:extLst>
              </c15:ser>
            </c15:filteredBarSeries>
          </c:ext>
        </c:extLst>
      </c:barChart>
      <c:catAx>
        <c:axId val="368084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088856"/>
        <c:crosses val="autoZero"/>
        <c:auto val="1"/>
        <c:lblAlgn val="ctr"/>
        <c:lblOffset val="100"/>
        <c:noMultiLvlLbl val="0"/>
      </c:catAx>
      <c:valAx>
        <c:axId val="368088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084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SOLICITUDES</a:t>
            </a:r>
            <a:r>
              <a:rPr lang="es-MX" i="1" baseline="0"/>
              <a:t> RESUELTAS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'MARZO 2023'!$C$36:$C$41</c:f>
              <c:strCache>
                <c:ptCount val="6"/>
                <c:pt idx="0">
                  <c:v>AFIRMATIVA</c:v>
                </c:pt>
                <c:pt idx="1">
                  <c:v>AFIRMATIVA-PARCIAL</c:v>
                </c:pt>
                <c:pt idx="2">
                  <c:v>NEGATIVA INX.</c:v>
                </c:pt>
                <c:pt idx="3">
                  <c:v>PREVENCION </c:v>
                </c:pt>
                <c:pt idx="4">
                  <c:v>INFORMACION RESERVADA</c:v>
                </c:pt>
                <c:pt idx="5">
                  <c:v>TOTAL </c:v>
                </c:pt>
              </c:strCache>
            </c:strRef>
          </c:cat>
          <c:val>
            <c:numRef>
              <c:f>'MARZO 2023'!$E$36:$E$41</c:f>
              <c:numCache>
                <c:formatCode>General</c:formatCode>
                <c:ptCount val="6"/>
                <c:pt idx="0">
                  <c:v>14</c:v>
                </c:pt>
                <c:pt idx="1">
                  <c:v>12</c:v>
                </c:pt>
                <c:pt idx="2">
                  <c:v>21</c:v>
                </c:pt>
                <c:pt idx="3">
                  <c:v>0</c:v>
                </c:pt>
                <c:pt idx="4">
                  <c:v>0</c:v>
                </c:pt>
                <c:pt idx="5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96-4579-810C-E6157491C6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8087680"/>
        <c:axId val="36808689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'MARZO 2023'!$C$36:$C$41</c15:sqref>
                        </c15:formulaRef>
                      </c:ext>
                    </c:extLst>
                    <c:strCache>
                      <c:ptCount val="6"/>
                      <c:pt idx="0">
                        <c:v>AFIRMATIVA</c:v>
                      </c:pt>
                      <c:pt idx="1">
                        <c:v>AFIRMATIVA-PARCIAL</c:v>
                      </c:pt>
                      <c:pt idx="2">
                        <c:v>NEGATIVA INX.</c:v>
                      </c:pt>
                      <c:pt idx="3">
                        <c:v>PREVENCION </c:v>
                      </c:pt>
                      <c:pt idx="4">
                        <c:v>INFORMACION RESERVADA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'MARZO 2023'!$D$36:$D$41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F496-4579-810C-E6157491C658}"/>
                  </c:ext>
                </c:extLst>
              </c15:ser>
            </c15:filteredBarSeries>
          </c:ext>
        </c:extLst>
      </c:barChart>
      <c:catAx>
        <c:axId val="368087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086896"/>
        <c:crosses val="autoZero"/>
        <c:auto val="1"/>
        <c:lblAlgn val="ctr"/>
        <c:lblOffset val="100"/>
        <c:noMultiLvlLbl val="0"/>
      </c:catAx>
      <c:valAx>
        <c:axId val="36808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087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INFORMACION</a:t>
            </a:r>
            <a:r>
              <a:rPr lang="es-MX" i="1" baseline="0"/>
              <a:t> SOLICITADA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'MARZO 2023'!$C$51:$C$55</c:f>
              <c:strCache>
                <c:ptCount val="5"/>
                <c:pt idx="0">
                  <c:v>INFORMACION FUNDAMENTAL </c:v>
                </c:pt>
                <c:pt idx="1">
                  <c:v>INFORMACION ORDINARIA </c:v>
                </c:pt>
                <c:pt idx="2">
                  <c:v>INFORMACION RESERVADA </c:v>
                </c:pt>
                <c:pt idx="3">
                  <c:v>INFORMACION CONFIDENCIAL </c:v>
                </c:pt>
                <c:pt idx="4">
                  <c:v>TOTAL </c:v>
                </c:pt>
              </c:strCache>
            </c:strRef>
          </c:cat>
          <c:val>
            <c:numRef>
              <c:f>'MARZO 2023'!$E$51:$E$55</c:f>
              <c:numCache>
                <c:formatCode>General</c:formatCode>
                <c:ptCount val="5"/>
                <c:pt idx="0">
                  <c:v>11</c:v>
                </c:pt>
                <c:pt idx="1">
                  <c:v>36</c:v>
                </c:pt>
                <c:pt idx="2">
                  <c:v>0</c:v>
                </c:pt>
                <c:pt idx="3">
                  <c:v>0</c:v>
                </c:pt>
                <c:pt idx="4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5D-4727-9185-F6883C76A3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8084544"/>
        <c:axId val="36809042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'MARZO 2023'!$C$51:$C$55</c15:sqref>
                        </c15:formulaRef>
                      </c:ext>
                    </c:extLst>
                    <c:strCache>
                      <c:ptCount val="5"/>
                      <c:pt idx="0">
                        <c:v>INFORMACION FUNDAMENTAL </c:v>
                      </c:pt>
                      <c:pt idx="1">
                        <c:v>INFORMACION ORDINARIA </c:v>
                      </c:pt>
                      <c:pt idx="2">
                        <c:v>INFORMACION RESERVADA </c:v>
                      </c:pt>
                      <c:pt idx="3">
                        <c:v>INFORMACION CONFIDENCIAL 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'MARZO 2023'!$D$51:$D$55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9F5D-4727-9185-F6883C76A3D6}"/>
                  </c:ext>
                </c:extLst>
              </c15:ser>
            </c15:filteredBarSeries>
          </c:ext>
        </c:extLst>
      </c:barChart>
      <c:catAx>
        <c:axId val="36808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090424"/>
        <c:crosses val="autoZero"/>
        <c:auto val="1"/>
        <c:lblAlgn val="ctr"/>
        <c:lblOffset val="100"/>
        <c:noMultiLvlLbl val="0"/>
      </c:catAx>
      <c:valAx>
        <c:axId val="368090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084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MEDIOS</a:t>
            </a:r>
            <a:r>
              <a:rPr lang="es-MX" i="1" baseline="0"/>
              <a:t> DE ACCESO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'MARZO 2023'!$C$64:$C$69</c:f>
              <c:strCache>
                <c:ptCount val="6"/>
                <c:pt idx="0">
                  <c:v>CONSULTA DIRECTA PERSONAL</c:v>
                </c:pt>
                <c:pt idx="1">
                  <c:v>CONSULTA DIRECTA ELECTRONICA</c:v>
                </c:pt>
                <c:pt idx="2">
                  <c:v>REPRODUCCION DE DOCUMENTOS </c:v>
                </c:pt>
                <c:pt idx="3">
                  <c:v>ELABORACION DE INFORMES ESPECIFICOS </c:v>
                </c:pt>
                <c:pt idx="4">
                  <c:v>COMBINACION DE LAS ANTERIORES</c:v>
                </c:pt>
                <c:pt idx="5">
                  <c:v>TOTAL </c:v>
                </c:pt>
              </c:strCache>
            </c:strRef>
          </c:cat>
          <c:val>
            <c:numRef>
              <c:f>'MARZO 2023'!$E$64:$E$69</c:f>
              <c:numCache>
                <c:formatCode>General</c:formatCode>
                <c:ptCount val="6"/>
                <c:pt idx="0">
                  <c:v>2</c:v>
                </c:pt>
                <c:pt idx="1">
                  <c:v>45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4C-43D9-B705-1744E559C8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8084936"/>
        <c:axId val="36808336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'MARZO 2023'!$C$64:$C$69</c15:sqref>
                        </c15:formulaRef>
                      </c:ext>
                    </c:extLst>
                    <c:strCache>
                      <c:ptCount val="6"/>
                      <c:pt idx="0">
                        <c:v>CONSULTA DIRECTA PERSONAL</c:v>
                      </c:pt>
                      <c:pt idx="1">
                        <c:v>CONSULTA DIRECTA ELECTRONICA</c:v>
                      </c:pt>
                      <c:pt idx="2">
                        <c:v>REPRODUCCION DE DOCUMENTOS </c:v>
                      </c:pt>
                      <c:pt idx="3">
                        <c:v>ELABORACION DE INFORMES ESPECIFICOS </c:v>
                      </c:pt>
                      <c:pt idx="4">
                        <c:v>COMBINACION DE LAS ANTERIORES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'MARZO 2023'!$D$64:$D$69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EB4C-43D9-B705-1744E559C8CD}"/>
                  </c:ext>
                </c:extLst>
              </c15:ser>
            </c15:filteredBarSeries>
          </c:ext>
        </c:extLst>
      </c:barChart>
      <c:catAx>
        <c:axId val="36808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083368"/>
        <c:crosses val="autoZero"/>
        <c:auto val="1"/>
        <c:lblAlgn val="ctr"/>
        <c:lblOffset val="100"/>
        <c:noMultiLvlLbl val="0"/>
      </c:catAx>
      <c:valAx>
        <c:axId val="368083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084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SOLICITUDES</a:t>
            </a:r>
            <a:r>
              <a:rPr lang="es-MX" i="1" baseline="0"/>
              <a:t> POR GENERO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tint val="58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58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58FF-4EDB-B3BF-07062A3C01F2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tint val="86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86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58FF-4EDB-B3BF-07062A3C01F2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2">
                      <a:shade val="86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86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58FF-4EDB-B3BF-07062A3C01F2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2">
                      <a:shade val="58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58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58FF-4EDB-B3BF-07062A3C01F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'MARZO 2023'!$B$75:$B$78</c:f>
              <c:strCache>
                <c:ptCount val="4"/>
                <c:pt idx="0">
                  <c:v>Femenino</c:v>
                </c:pt>
                <c:pt idx="1">
                  <c:v>Masculino</c:v>
                </c:pt>
                <c:pt idx="2">
                  <c:v>No Especifica</c:v>
                </c:pt>
                <c:pt idx="3">
                  <c:v>Empresa</c:v>
                </c:pt>
              </c:strCache>
            </c:strRef>
          </c:cat>
          <c:val>
            <c:numRef>
              <c:f>'MARZO 2023'!$H$75:$H$78</c:f>
              <c:numCache>
                <c:formatCode>0</c:formatCode>
                <c:ptCount val="4"/>
                <c:pt idx="0">
                  <c:v>13</c:v>
                </c:pt>
                <c:pt idx="1">
                  <c:v>21</c:v>
                </c:pt>
                <c:pt idx="2">
                  <c:v>13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8FF-4EDB-B3BF-07062A3C01F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SOLICITUDES</a:t>
            </a:r>
            <a:r>
              <a:rPr lang="es-MX" i="1" baseline="0"/>
              <a:t> RECIBIDAS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'ABRIL 2023'!$C$22:$C$26</c:f>
              <c:strCache>
                <c:ptCount val="5"/>
                <c:pt idx="0">
                  <c:v>UTIP</c:v>
                </c:pt>
                <c:pt idx="1">
                  <c:v>PNT</c:v>
                </c:pt>
                <c:pt idx="2">
                  <c:v>DERIVADA </c:v>
                </c:pt>
                <c:pt idx="3">
                  <c:v>INCOMPETENCIA</c:v>
                </c:pt>
                <c:pt idx="4">
                  <c:v>TOTAL </c:v>
                </c:pt>
              </c:strCache>
            </c:strRef>
          </c:cat>
          <c:val>
            <c:numRef>
              <c:f>'ABRIL 2023'!$E$22:$E$26</c:f>
              <c:numCache>
                <c:formatCode>General</c:formatCode>
                <c:ptCount val="5"/>
                <c:pt idx="0">
                  <c:v>6</c:v>
                </c:pt>
                <c:pt idx="1">
                  <c:v>15</c:v>
                </c:pt>
                <c:pt idx="2">
                  <c:v>1</c:v>
                </c:pt>
                <c:pt idx="3">
                  <c:v>1</c:v>
                </c:pt>
                <c:pt idx="4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36D-4610-B145-0583DA595C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8494216"/>
        <c:axId val="36848716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'ABRIL 2023'!$C$22:$C$26</c15:sqref>
                        </c15:formulaRef>
                      </c:ext>
                    </c:extLst>
                    <c:strCache>
                      <c:ptCount val="5"/>
                      <c:pt idx="0">
                        <c:v>UTIP</c:v>
                      </c:pt>
                      <c:pt idx="1">
                        <c:v>PNT</c:v>
                      </c:pt>
                      <c:pt idx="2">
                        <c:v>DERIVADA </c:v>
                      </c:pt>
                      <c:pt idx="3">
                        <c:v>INCOMPETENCIA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'ABRIL 2023'!$D$22:$D$26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636D-4610-B145-0583DA595CF9}"/>
                  </c:ext>
                </c:extLst>
              </c15:ser>
            </c15:filteredBarSeries>
          </c:ext>
        </c:extLst>
      </c:barChart>
      <c:catAx>
        <c:axId val="368494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87160"/>
        <c:crosses val="autoZero"/>
        <c:auto val="1"/>
        <c:lblAlgn val="ctr"/>
        <c:lblOffset val="100"/>
        <c:noMultiLvlLbl val="0"/>
      </c:catAx>
      <c:valAx>
        <c:axId val="368487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94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SOLICITUDES</a:t>
            </a:r>
            <a:r>
              <a:rPr lang="es-MX" i="1" baseline="0"/>
              <a:t> RESUELTAS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'ABRIL 2023'!$C$36:$C$41</c:f>
              <c:strCache>
                <c:ptCount val="6"/>
                <c:pt idx="0">
                  <c:v>AFIRMATIVA</c:v>
                </c:pt>
                <c:pt idx="1">
                  <c:v>AFIRMATIVA-PARCIAL</c:v>
                </c:pt>
                <c:pt idx="2">
                  <c:v>NEGATIVA INX.</c:v>
                </c:pt>
                <c:pt idx="3">
                  <c:v>PREVENCION </c:v>
                </c:pt>
                <c:pt idx="4">
                  <c:v>INFORMACION RESERVADA</c:v>
                </c:pt>
                <c:pt idx="5">
                  <c:v>TOTAL </c:v>
                </c:pt>
              </c:strCache>
            </c:strRef>
          </c:cat>
          <c:val>
            <c:numRef>
              <c:f>'ABRIL 2023'!$E$36:$E$41</c:f>
              <c:numCache>
                <c:formatCode>General</c:formatCode>
                <c:ptCount val="6"/>
                <c:pt idx="0">
                  <c:v>5</c:v>
                </c:pt>
                <c:pt idx="1">
                  <c:v>4</c:v>
                </c:pt>
                <c:pt idx="2">
                  <c:v>12</c:v>
                </c:pt>
                <c:pt idx="3">
                  <c:v>0</c:v>
                </c:pt>
                <c:pt idx="4">
                  <c:v>0</c:v>
                </c:pt>
                <c:pt idx="5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F0-4174-90A3-0F5107B1A3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8493040"/>
        <c:axId val="36849578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'ABRIL 2023'!$C$36:$C$41</c15:sqref>
                        </c15:formulaRef>
                      </c:ext>
                    </c:extLst>
                    <c:strCache>
                      <c:ptCount val="6"/>
                      <c:pt idx="0">
                        <c:v>AFIRMATIVA</c:v>
                      </c:pt>
                      <c:pt idx="1">
                        <c:v>AFIRMATIVA-PARCIAL</c:v>
                      </c:pt>
                      <c:pt idx="2">
                        <c:v>NEGATIVA INX.</c:v>
                      </c:pt>
                      <c:pt idx="3">
                        <c:v>PREVENCION </c:v>
                      </c:pt>
                      <c:pt idx="4">
                        <c:v>INFORMACION RESERVADA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'ABRIL 2023'!$D$36:$D$41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10F0-4174-90A3-0F5107B1A378}"/>
                  </c:ext>
                </c:extLst>
              </c15:ser>
            </c15:filteredBarSeries>
          </c:ext>
        </c:extLst>
      </c:barChart>
      <c:catAx>
        <c:axId val="368493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95784"/>
        <c:crosses val="autoZero"/>
        <c:auto val="1"/>
        <c:lblAlgn val="ctr"/>
        <c:lblOffset val="100"/>
        <c:noMultiLvlLbl val="0"/>
      </c:catAx>
      <c:valAx>
        <c:axId val="368495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93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INFORMACION</a:t>
            </a:r>
            <a:r>
              <a:rPr lang="es-MX" i="1" baseline="0"/>
              <a:t> SOLICITADA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'ABRIL 2023'!$C$51:$C$55</c:f>
              <c:strCache>
                <c:ptCount val="5"/>
                <c:pt idx="0">
                  <c:v>INFORMACION FUNDAMENTAL </c:v>
                </c:pt>
                <c:pt idx="1">
                  <c:v>INFORMACION ORDINARIA </c:v>
                </c:pt>
                <c:pt idx="2">
                  <c:v>INFORMACION RESERVADA </c:v>
                </c:pt>
                <c:pt idx="3">
                  <c:v>INFORMACION CONFIDENCIAL </c:v>
                </c:pt>
                <c:pt idx="4">
                  <c:v>TOTAL </c:v>
                </c:pt>
              </c:strCache>
            </c:strRef>
          </c:cat>
          <c:val>
            <c:numRef>
              <c:f>'ABRIL 2023'!$E$51:$E$55</c:f>
              <c:numCache>
                <c:formatCode>General</c:formatCode>
                <c:ptCount val="5"/>
                <c:pt idx="0">
                  <c:v>2</c:v>
                </c:pt>
                <c:pt idx="1">
                  <c:v>19</c:v>
                </c:pt>
                <c:pt idx="2">
                  <c:v>0</c:v>
                </c:pt>
                <c:pt idx="3">
                  <c:v>0</c:v>
                </c:pt>
                <c:pt idx="4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77-4B18-B952-806AD7C57D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8486376"/>
        <c:axId val="36848441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'ABRIL 2023'!$C$51:$C$55</c15:sqref>
                        </c15:formulaRef>
                      </c:ext>
                    </c:extLst>
                    <c:strCache>
                      <c:ptCount val="5"/>
                      <c:pt idx="0">
                        <c:v>INFORMACION FUNDAMENTAL </c:v>
                      </c:pt>
                      <c:pt idx="1">
                        <c:v>INFORMACION ORDINARIA </c:v>
                      </c:pt>
                      <c:pt idx="2">
                        <c:v>INFORMACION RESERVADA </c:v>
                      </c:pt>
                      <c:pt idx="3">
                        <c:v>INFORMACION CONFIDENCIAL 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'ABRIL 2023'!$D$51:$D$55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EF77-4B18-B952-806AD7C57DD2}"/>
                  </c:ext>
                </c:extLst>
              </c15:ser>
            </c15:filteredBarSeries>
          </c:ext>
        </c:extLst>
      </c:barChart>
      <c:catAx>
        <c:axId val="368486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84416"/>
        <c:crosses val="autoZero"/>
        <c:auto val="1"/>
        <c:lblAlgn val="ctr"/>
        <c:lblOffset val="100"/>
        <c:noMultiLvlLbl val="0"/>
      </c:catAx>
      <c:valAx>
        <c:axId val="368484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86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MEDIOS</a:t>
            </a:r>
            <a:r>
              <a:rPr lang="es-MX" i="1" baseline="0"/>
              <a:t> DE ACCESO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'ABRIL 2023'!$C$64:$C$69</c:f>
              <c:strCache>
                <c:ptCount val="6"/>
                <c:pt idx="0">
                  <c:v>CONSULTA DIRECTA PERSONAL</c:v>
                </c:pt>
                <c:pt idx="1">
                  <c:v>CONSULTA DIRECTA ELECTRONICA</c:v>
                </c:pt>
                <c:pt idx="2">
                  <c:v>REPRODUCCION DE DOCUMENTOS </c:v>
                </c:pt>
                <c:pt idx="3">
                  <c:v>ELABORACION DE INFORMES ESPECIFICOS </c:v>
                </c:pt>
                <c:pt idx="4">
                  <c:v>COMBINACION DE LAS ANTERIORES</c:v>
                </c:pt>
                <c:pt idx="5">
                  <c:v>TOTAL </c:v>
                </c:pt>
              </c:strCache>
            </c:strRef>
          </c:cat>
          <c:val>
            <c:numRef>
              <c:f>'ABRIL 2023'!$E$64:$E$69</c:f>
              <c:numCache>
                <c:formatCode>General</c:formatCode>
                <c:ptCount val="6"/>
                <c:pt idx="0">
                  <c:v>6</c:v>
                </c:pt>
                <c:pt idx="1">
                  <c:v>15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23-42A8-8F20-6DA2566EC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8490688"/>
        <c:axId val="36849108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'ABRIL 2023'!$C$64:$C$69</c15:sqref>
                        </c15:formulaRef>
                      </c:ext>
                    </c:extLst>
                    <c:strCache>
                      <c:ptCount val="6"/>
                      <c:pt idx="0">
                        <c:v>CONSULTA DIRECTA PERSONAL</c:v>
                      </c:pt>
                      <c:pt idx="1">
                        <c:v>CONSULTA DIRECTA ELECTRONICA</c:v>
                      </c:pt>
                      <c:pt idx="2">
                        <c:v>REPRODUCCION DE DOCUMENTOS </c:v>
                      </c:pt>
                      <c:pt idx="3">
                        <c:v>ELABORACION DE INFORMES ESPECIFICOS </c:v>
                      </c:pt>
                      <c:pt idx="4">
                        <c:v>COMBINACION DE LAS ANTERIORES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'ABRIL 2023'!$D$64:$D$69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A423-42A8-8F20-6DA2566ECD0C}"/>
                  </c:ext>
                </c:extLst>
              </c15:ser>
            </c15:filteredBarSeries>
          </c:ext>
        </c:extLst>
      </c:barChart>
      <c:catAx>
        <c:axId val="36849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91080"/>
        <c:crosses val="autoZero"/>
        <c:auto val="1"/>
        <c:lblAlgn val="ctr"/>
        <c:lblOffset val="100"/>
        <c:noMultiLvlLbl val="0"/>
      </c:catAx>
      <c:valAx>
        <c:axId val="368491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90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SOLICITUDES</a:t>
            </a:r>
            <a:r>
              <a:rPr lang="es-MX" i="1" baseline="0"/>
              <a:t> RESUELTAS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'ENERO 2023'!$C$35:$C$40</c:f>
              <c:strCache>
                <c:ptCount val="6"/>
                <c:pt idx="0">
                  <c:v>AFIRMATIVA</c:v>
                </c:pt>
                <c:pt idx="1">
                  <c:v>AFIRMATIVA-PARCIAL</c:v>
                </c:pt>
                <c:pt idx="2">
                  <c:v>NEGATIVA INX.</c:v>
                </c:pt>
                <c:pt idx="3">
                  <c:v>PREVENCION </c:v>
                </c:pt>
                <c:pt idx="4">
                  <c:v>INFORMACION RESERVADA</c:v>
                </c:pt>
                <c:pt idx="5">
                  <c:v>TOTAL </c:v>
                </c:pt>
              </c:strCache>
            </c:strRef>
          </c:cat>
          <c:val>
            <c:numRef>
              <c:f>'ENERO 2023'!$E$35:$E$40</c:f>
              <c:numCache>
                <c:formatCode>General</c:formatCode>
                <c:ptCount val="6"/>
                <c:pt idx="0">
                  <c:v>15</c:v>
                </c:pt>
                <c:pt idx="1">
                  <c:v>12</c:v>
                </c:pt>
                <c:pt idx="2">
                  <c:v>23</c:v>
                </c:pt>
                <c:pt idx="3">
                  <c:v>0</c:v>
                </c:pt>
                <c:pt idx="4">
                  <c:v>0</c:v>
                </c:pt>
                <c:pt idx="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C2-4410-B367-3CDB84B000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73643048"/>
        <c:axId val="2736434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'ENERO 2023'!$C$35:$C$40</c15:sqref>
                        </c15:formulaRef>
                      </c:ext>
                    </c:extLst>
                    <c:strCache>
                      <c:ptCount val="6"/>
                      <c:pt idx="0">
                        <c:v>AFIRMATIVA</c:v>
                      </c:pt>
                      <c:pt idx="1">
                        <c:v>AFIRMATIVA-PARCIAL</c:v>
                      </c:pt>
                      <c:pt idx="2">
                        <c:v>NEGATIVA INX.</c:v>
                      </c:pt>
                      <c:pt idx="3">
                        <c:v>PREVENCION </c:v>
                      </c:pt>
                      <c:pt idx="4">
                        <c:v>INFORMACION RESERVADA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'ENERO 2023'!$D$35:$D$40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36C2-4410-B367-3CDB84B00035}"/>
                  </c:ext>
                </c:extLst>
              </c15:ser>
            </c15:filteredBarSeries>
          </c:ext>
        </c:extLst>
      </c:barChart>
      <c:catAx>
        <c:axId val="273643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3643440"/>
        <c:crosses val="autoZero"/>
        <c:auto val="1"/>
        <c:lblAlgn val="ctr"/>
        <c:lblOffset val="100"/>
        <c:noMultiLvlLbl val="0"/>
      </c:catAx>
      <c:valAx>
        <c:axId val="273643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3643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/>
              <a:t>SOLICITUDES</a:t>
            </a:r>
            <a:r>
              <a:rPr lang="es-MX" baseline="0"/>
              <a:t> POR GENERO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tint val="58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58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2630-4D5A-B063-1330616AC551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tint val="86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86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2630-4D5A-B063-1330616AC55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2">
                      <a:shade val="86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86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2630-4D5A-B063-1330616AC55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2">
                      <a:shade val="58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58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2630-4D5A-B063-1330616AC55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'ABRIL 2023'!$B$75:$B$78</c:f>
              <c:strCache>
                <c:ptCount val="4"/>
                <c:pt idx="0">
                  <c:v>Femenino</c:v>
                </c:pt>
                <c:pt idx="1">
                  <c:v>Masculino</c:v>
                </c:pt>
                <c:pt idx="2">
                  <c:v>No Especifica</c:v>
                </c:pt>
                <c:pt idx="3">
                  <c:v>Empresa</c:v>
                </c:pt>
              </c:strCache>
            </c:strRef>
          </c:cat>
          <c:val>
            <c:numRef>
              <c:f>'ABRIL 2023'!$H$75:$H$78</c:f>
              <c:numCache>
                <c:formatCode>0</c:formatCode>
                <c:ptCount val="4"/>
                <c:pt idx="0">
                  <c:v>9</c:v>
                </c:pt>
                <c:pt idx="1">
                  <c:v>8</c:v>
                </c:pt>
                <c:pt idx="2">
                  <c:v>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630-4D5A-B063-1330616AC551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SOLICITUDES</a:t>
            </a:r>
            <a:r>
              <a:rPr lang="es-MX" i="1" baseline="0"/>
              <a:t> RECIBIDAS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'MAYO 2023'!$C$24:$C$28</c:f>
              <c:strCache>
                <c:ptCount val="5"/>
                <c:pt idx="0">
                  <c:v>UTIP</c:v>
                </c:pt>
                <c:pt idx="1">
                  <c:v>PNT</c:v>
                </c:pt>
                <c:pt idx="2">
                  <c:v>DERIVADA </c:v>
                </c:pt>
                <c:pt idx="3">
                  <c:v>INCOMPETENCIA</c:v>
                </c:pt>
                <c:pt idx="4">
                  <c:v>TOTAL </c:v>
                </c:pt>
              </c:strCache>
            </c:strRef>
          </c:cat>
          <c:val>
            <c:numRef>
              <c:f>'MAYO 2023'!$E$24:$E$28</c:f>
              <c:numCache>
                <c:formatCode>General</c:formatCode>
                <c:ptCount val="5"/>
                <c:pt idx="0">
                  <c:v>2</c:v>
                </c:pt>
                <c:pt idx="1">
                  <c:v>28</c:v>
                </c:pt>
                <c:pt idx="2">
                  <c:v>1</c:v>
                </c:pt>
                <c:pt idx="3">
                  <c:v>1</c:v>
                </c:pt>
                <c:pt idx="4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41-43A6-AC30-FA08A7ABA7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8493432"/>
        <c:axId val="36849617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'MAYO 2023'!$C$24:$C$28</c15:sqref>
                        </c15:formulaRef>
                      </c:ext>
                    </c:extLst>
                    <c:strCache>
                      <c:ptCount val="5"/>
                      <c:pt idx="0">
                        <c:v>UTIP</c:v>
                      </c:pt>
                      <c:pt idx="1">
                        <c:v>PNT</c:v>
                      </c:pt>
                      <c:pt idx="2">
                        <c:v>DERIVADA </c:v>
                      </c:pt>
                      <c:pt idx="3">
                        <c:v>INCOMPETENCIA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'MAYO 2023'!$D$24:$D$28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1941-43A6-AC30-FA08A7ABA786}"/>
                  </c:ext>
                </c:extLst>
              </c15:ser>
            </c15:filteredBarSeries>
          </c:ext>
        </c:extLst>
      </c:barChart>
      <c:catAx>
        <c:axId val="368493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96176"/>
        <c:crosses val="autoZero"/>
        <c:auto val="1"/>
        <c:lblAlgn val="ctr"/>
        <c:lblOffset val="100"/>
        <c:noMultiLvlLbl val="0"/>
      </c:catAx>
      <c:valAx>
        <c:axId val="368496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93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SOLICITUDES</a:t>
            </a:r>
            <a:r>
              <a:rPr lang="es-MX" i="1" baseline="0"/>
              <a:t> RESUELTAS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'MAYO 2023'!$C$38:$C$43</c:f>
              <c:strCache>
                <c:ptCount val="6"/>
                <c:pt idx="0">
                  <c:v>AFIRMATIVA</c:v>
                </c:pt>
                <c:pt idx="1">
                  <c:v>AFIRMATIVA-PARCIAL</c:v>
                </c:pt>
                <c:pt idx="2">
                  <c:v>NEGATIVA INX.</c:v>
                </c:pt>
                <c:pt idx="3">
                  <c:v>PREVENCION </c:v>
                </c:pt>
                <c:pt idx="4">
                  <c:v>INFORMACION RESERVADA</c:v>
                </c:pt>
                <c:pt idx="5">
                  <c:v>TOTAL </c:v>
                </c:pt>
              </c:strCache>
            </c:strRef>
          </c:cat>
          <c:val>
            <c:numRef>
              <c:f>'MAYO 2023'!$E$38:$E$43</c:f>
              <c:numCache>
                <c:formatCode>General</c:formatCode>
                <c:ptCount val="6"/>
                <c:pt idx="0">
                  <c:v>8</c:v>
                </c:pt>
                <c:pt idx="1">
                  <c:v>7</c:v>
                </c:pt>
                <c:pt idx="2">
                  <c:v>15</c:v>
                </c:pt>
                <c:pt idx="3">
                  <c:v>0</c:v>
                </c:pt>
                <c:pt idx="4">
                  <c:v>0</c:v>
                </c:pt>
                <c:pt idx="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9A-4A41-9C0D-3700B613A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8495000"/>
        <c:axId val="36849029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'MAYO 2023'!$C$38:$C$43</c15:sqref>
                        </c15:formulaRef>
                      </c:ext>
                    </c:extLst>
                    <c:strCache>
                      <c:ptCount val="6"/>
                      <c:pt idx="0">
                        <c:v>AFIRMATIVA</c:v>
                      </c:pt>
                      <c:pt idx="1">
                        <c:v>AFIRMATIVA-PARCIAL</c:v>
                      </c:pt>
                      <c:pt idx="2">
                        <c:v>NEGATIVA INX.</c:v>
                      </c:pt>
                      <c:pt idx="3">
                        <c:v>PREVENCION </c:v>
                      </c:pt>
                      <c:pt idx="4">
                        <c:v>INFORMACION RESERVADA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'MAYO 2023'!$D$38:$D$43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239A-4A41-9C0D-3700B613AFD1}"/>
                  </c:ext>
                </c:extLst>
              </c15:ser>
            </c15:filteredBarSeries>
          </c:ext>
        </c:extLst>
      </c:barChart>
      <c:catAx>
        <c:axId val="368495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90296"/>
        <c:crosses val="autoZero"/>
        <c:auto val="1"/>
        <c:lblAlgn val="ctr"/>
        <c:lblOffset val="100"/>
        <c:noMultiLvlLbl val="0"/>
      </c:catAx>
      <c:valAx>
        <c:axId val="368490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95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INFORMACION</a:t>
            </a:r>
            <a:r>
              <a:rPr lang="es-MX" i="1" baseline="0"/>
              <a:t> SOLICITADA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'MAYO 2023'!$C$53:$C$57</c:f>
              <c:strCache>
                <c:ptCount val="5"/>
                <c:pt idx="0">
                  <c:v>INFORMACION FUNDAMENTAL </c:v>
                </c:pt>
                <c:pt idx="1">
                  <c:v>INFORMACION ORDINARIA </c:v>
                </c:pt>
                <c:pt idx="2">
                  <c:v>INFORMACION RESERVADA </c:v>
                </c:pt>
                <c:pt idx="3">
                  <c:v>INFORMACION CONFIDENCIAL </c:v>
                </c:pt>
                <c:pt idx="4">
                  <c:v>TOTAL </c:v>
                </c:pt>
              </c:strCache>
            </c:strRef>
          </c:cat>
          <c:val>
            <c:numRef>
              <c:f>'MAYO 2023'!$E$53:$E$57</c:f>
              <c:numCache>
                <c:formatCode>General</c:formatCode>
                <c:ptCount val="5"/>
                <c:pt idx="0">
                  <c:v>7</c:v>
                </c:pt>
                <c:pt idx="1">
                  <c:v>23</c:v>
                </c:pt>
                <c:pt idx="2">
                  <c:v>0</c:v>
                </c:pt>
                <c:pt idx="3">
                  <c:v>0</c:v>
                </c:pt>
                <c:pt idx="4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0-4F6C-89B0-626CC7BA5A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8489120"/>
        <c:axId val="36849539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'MAYO 2023'!$C$53:$C$57</c15:sqref>
                        </c15:formulaRef>
                      </c:ext>
                    </c:extLst>
                    <c:strCache>
                      <c:ptCount val="5"/>
                      <c:pt idx="0">
                        <c:v>INFORMACION FUNDAMENTAL </c:v>
                      </c:pt>
                      <c:pt idx="1">
                        <c:v>INFORMACION ORDINARIA </c:v>
                      </c:pt>
                      <c:pt idx="2">
                        <c:v>INFORMACION RESERVADA </c:v>
                      </c:pt>
                      <c:pt idx="3">
                        <c:v>INFORMACION CONFIDENCIAL 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'MAYO 2023'!$D$53:$D$57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38F0-4F6C-89B0-626CC7BA5A18}"/>
                  </c:ext>
                </c:extLst>
              </c15:ser>
            </c15:filteredBarSeries>
          </c:ext>
        </c:extLst>
      </c:barChart>
      <c:catAx>
        <c:axId val="368489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95392"/>
        <c:crosses val="autoZero"/>
        <c:auto val="1"/>
        <c:lblAlgn val="ctr"/>
        <c:lblOffset val="100"/>
        <c:noMultiLvlLbl val="0"/>
      </c:catAx>
      <c:valAx>
        <c:axId val="368495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89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MEDIOS</a:t>
            </a:r>
            <a:r>
              <a:rPr lang="es-MX" i="1" baseline="0"/>
              <a:t> DE ACCESO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'MAYO 2023'!$C$66:$C$71</c:f>
              <c:strCache>
                <c:ptCount val="6"/>
                <c:pt idx="0">
                  <c:v>CONSULTA DIRECTA PERSONAL</c:v>
                </c:pt>
                <c:pt idx="1">
                  <c:v>CONSULTA DIRECTA ELECTRONICA</c:v>
                </c:pt>
                <c:pt idx="2">
                  <c:v>REPRODUCCION DE DOCUMENTOS </c:v>
                </c:pt>
                <c:pt idx="3">
                  <c:v>ELABORACION DE INFORMES ESPECIFICOS </c:v>
                </c:pt>
                <c:pt idx="4">
                  <c:v>COMBINACION DE LAS ANTERIORES</c:v>
                </c:pt>
                <c:pt idx="5">
                  <c:v>TOTAL </c:v>
                </c:pt>
              </c:strCache>
            </c:strRef>
          </c:cat>
          <c:val>
            <c:numRef>
              <c:f>'MAYO 2023'!$E$66:$E$71</c:f>
              <c:numCache>
                <c:formatCode>General</c:formatCode>
                <c:ptCount val="6"/>
                <c:pt idx="0">
                  <c:v>2</c:v>
                </c:pt>
                <c:pt idx="1">
                  <c:v>28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52-4E03-BA45-680ECC8AA1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8484808"/>
        <c:axId val="36848990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'MAYO 2023'!$C$66:$C$71</c15:sqref>
                        </c15:formulaRef>
                      </c:ext>
                    </c:extLst>
                    <c:strCache>
                      <c:ptCount val="6"/>
                      <c:pt idx="0">
                        <c:v>CONSULTA DIRECTA PERSONAL</c:v>
                      </c:pt>
                      <c:pt idx="1">
                        <c:v>CONSULTA DIRECTA ELECTRONICA</c:v>
                      </c:pt>
                      <c:pt idx="2">
                        <c:v>REPRODUCCION DE DOCUMENTOS </c:v>
                      </c:pt>
                      <c:pt idx="3">
                        <c:v>ELABORACION DE INFORMES ESPECIFICOS </c:v>
                      </c:pt>
                      <c:pt idx="4">
                        <c:v>COMBINACION DE LAS ANTERIORES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'MAYO 2023'!$D$66:$D$71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FE52-4E03-BA45-680ECC8AA1F0}"/>
                  </c:ext>
                </c:extLst>
              </c15:ser>
            </c15:filteredBarSeries>
          </c:ext>
        </c:extLst>
      </c:barChart>
      <c:catAx>
        <c:axId val="368484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89904"/>
        <c:crosses val="autoZero"/>
        <c:auto val="1"/>
        <c:lblAlgn val="ctr"/>
        <c:lblOffset val="100"/>
        <c:noMultiLvlLbl val="0"/>
      </c:catAx>
      <c:valAx>
        <c:axId val="368489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84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i="1"/>
              <a:t>SOLICITUDES</a:t>
            </a:r>
            <a:r>
              <a:rPr lang="en-US" i="1" baseline="0"/>
              <a:t> POR GENERO</a:t>
            </a:r>
            <a:endParaRPr lang="en-US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'MAYO 2023'!$H$76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hade val="58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58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E8E9-4320-A007-80C04680F224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86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86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E8E9-4320-A007-80C04680F22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2">
                      <a:tint val="86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86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E8E9-4320-A007-80C04680F22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2">
                      <a:tint val="58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58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E8E9-4320-A007-80C04680F22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'MAYO 2023'!$B$77:$B$80</c:f>
              <c:strCache>
                <c:ptCount val="4"/>
                <c:pt idx="0">
                  <c:v>Femenino</c:v>
                </c:pt>
                <c:pt idx="1">
                  <c:v>Masculino</c:v>
                </c:pt>
                <c:pt idx="2">
                  <c:v>No Especifica</c:v>
                </c:pt>
                <c:pt idx="3">
                  <c:v>Empresa</c:v>
                </c:pt>
              </c:strCache>
            </c:strRef>
          </c:cat>
          <c:val>
            <c:numRef>
              <c:f>'MAYO 2023'!$H$77:$H$80</c:f>
              <c:numCache>
                <c:formatCode>0</c:formatCode>
                <c:ptCount val="4"/>
                <c:pt idx="0">
                  <c:v>8</c:v>
                </c:pt>
                <c:pt idx="1">
                  <c:v>14</c:v>
                </c:pt>
                <c:pt idx="2">
                  <c:v>7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8E9-4320-A007-80C04680F224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SOLICITUDES</a:t>
            </a:r>
            <a:r>
              <a:rPr lang="es-MX" i="1" baseline="0"/>
              <a:t> RECIBIDAS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'JUNIO 2023'!$C$23:$C$27</c:f>
              <c:strCache>
                <c:ptCount val="5"/>
                <c:pt idx="0">
                  <c:v>UTIP</c:v>
                </c:pt>
                <c:pt idx="1">
                  <c:v>PNT</c:v>
                </c:pt>
                <c:pt idx="2">
                  <c:v>DERIVADA </c:v>
                </c:pt>
                <c:pt idx="3">
                  <c:v>INCOMPETENCIA</c:v>
                </c:pt>
                <c:pt idx="4">
                  <c:v>TOTAL </c:v>
                </c:pt>
              </c:strCache>
            </c:strRef>
          </c:cat>
          <c:val>
            <c:numRef>
              <c:f>'JUNIO 2023'!$E$23:$E$27</c:f>
              <c:numCache>
                <c:formatCode>General</c:formatCode>
                <c:ptCount val="5"/>
                <c:pt idx="0">
                  <c:v>7</c:v>
                </c:pt>
                <c:pt idx="1">
                  <c:v>22</c:v>
                </c:pt>
                <c:pt idx="2">
                  <c:v>0</c:v>
                </c:pt>
                <c:pt idx="3">
                  <c:v>1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49-4859-9347-6DF7FC76F0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8491864"/>
        <c:axId val="36849460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'JUNIO 2023'!$C$23:$C$27</c15:sqref>
                        </c15:formulaRef>
                      </c:ext>
                    </c:extLst>
                    <c:strCache>
                      <c:ptCount val="5"/>
                      <c:pt idx="0">
                        <c:v>UTIP</c:v>
                      </c:pt>
                      <c:pt idx="1">
                        <c:v>PNT</c:v>
                      </c:pt>
                      <c:pt idx="2">
                        <c:v>DERIVADA </c:v>
                      </c:pt>
                      <c:pt idx="3">
                        <c:v>INCOMPETENCIA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'JUNIO 2023'!$D$23:$D$27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AE49-4859-9347-6DF7FC76F033}"/>
                  </c:ext>
                </c:extLst>
              </c15:ser>
            </c15:filteredBarSeries>
          </c:ext>
        </c:extLst>
      </c:barChart>
      <c:catAx>
        <c:axId val="368491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94608"/>
        <c:crosses val="autoZero"/>
        <c:auto val="1"/>
        <c:lblAlgn val="ctr"/>
        <c:lblOffset val="100"/>
        <c:noMultiLvlLbl val="0"/>
      </c:catAx>
      <c:valAx>
        <c:axId val="368494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91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SOLICITUDES</a:t>
            </a:r>
            <a:r>
              <a:rPr lang="es-MX" i="1" baseline="0"/>
              <a:t> RESUELTAS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'JUNIO 2023'!$C$37:$C$42</c:f>
              <c:strCache>
                <c:ptCount val="6"/>
                <c:pt idx="0">
                  <c:v>AFIRMATIVA</c:v>
                </c:pt>
                <c:pt idx="1">
                  <c:v>AFIRMATIVA-PARCIAL</c:v>
                </c:pt>
                <c:pt idx="2">
                  <c:v>NEGATIVA INX.</c:v>
                </c:pt>
                <c:pt idx="3">
                  <c:v>PREVENCION </c:v>
                </c:pt>
                <c:pt idx="4">
                  <c:v>INFORMACION RESERVADA</c:v>
                </c:pt>
                <c:pt idx="5">
                  <c:v>TOTAL </c:v>
                </c:pt>
              </c:strCache>
            </c:strRef>
          </c:cat>
          <c:val>
            <c:numRef>
              <c:f>'JUNIO 2023'!$E$37:$E$42</c:f>
              <c:numCache>
                <c:formatCode>General</c:formatCode>
                <c:ptCount val="6"/>
                <c:pt idx="0">
                  <c:v>10</c:v>
                </c:pt>
                <c:pt idx="1">
                  <c:v>7</c:v>
                </c:pt>
                <c:pt idx="2">
                  <c:v>11</c:v>
                </c:pt>
                <c:pt idx="3">
                  <c:v>0</c:v>
                </c:pt>
                <c:pt idx="4">
                  <c:v>0</c:v>
                </c:pt>
                <c:pt idx="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F-4F60-9EDD-70A09F6D8F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8485200"/>
        <c:axId val="36848559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'JUNIO 2023'!$C$37:$C$42</c15:sqref>
                        </c15:formulaRef>
                      </c:ext>
                    </c:extLst>
                    <c:strCache>
                      <c:ptCount val="6"/>
                      <c:pt idx="0">
                        <c:v>AFIRMATIVA</c:v>
                      </c:pt>
                      <c:pt idx="1">
                        <c:v>AFIRMATIVA-PARCIAL</c:v>
                      </c:pt>
                      <c:pt idx="2">
                        <c:v>NEGATIVA INX.</c:v>
                      </c:pt>
                      <c:pt idx="3">
                        <c:v>PREVENCION </c:v>
                      </c:pt>
                      <c:pt idx="4">
                        <c:v>INFORMACION RESERVADA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'JUNIO 2023'!$D$37:$D$42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4D3F-4F60-9EDD-70A09F6D8F3A}"/>
                  </c:ext>
                </c:extLst>
              </c15:ser>
            </c15:filteredBarSeries>
          </c:ext>
        </c:extLst>
      </c:barChart>
      <c:catAx>
        <c:axId val="36848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85592"/>
        <c:crosses val="autoZero"/>
        <c:auto val="1"/>
        <c:lblAlgn val="ctr"/>
        <c:lblOffset val="100"/>
        <c:noMultiLvlLbl val="0"/>
      </c:catAx>
      <c:valAx>
        <c:axId val="368485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8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INFORMACION</a:t>
            </a:r>
            <a:r>
              <a:rPr lang="es-MX" i="1" baseline="0"/>
              <a:t> SOLICITADA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'JUNIO 2023'!$C$52:$C$56</c:f>
              <c:strCache>
                <c:ptCount val="5"/>
                <c:pt idx="0">
                  <c:v>INFORMACION FUNDAMENTAL </c:v>
                </c:pt>
                <c:pt idx="1">
                  <c:v>INFORMACION ORDINARIA </c:v>
                </c:pt>
                <c:pt idx="2">
                  <c:v>INFORMACION RESERVADA </c:v>
                </c:pt>
                <c:pt idx="3">
                  <c:v>INFORMACION CONFIDENCIAL </c:v>
                </c:pt>
                <c:pt idx="4">
                  <c:v>TOTAL </c:v>
                </c:pt>
              </c:strCache>
            </c:strRef>
          </c:cat>
          <c:val>
            <c:numRef>
              <c:f>'JUNIO 2023'!$E$52:$E$56</c:f>
              <c:numCache>
                <c:formatCode>General</c:formatCode>
                <c:ptCount val="5"/>
                <c:pt idx="0">
                  <c:v>3</c:v>
                </c:pt>
                <c:pt idx="1">
                  <c:v>25</c:v>
                </c:pt>
                <c:pt idx="2">
                  <c:v>0</c:v>
                </c:pt>
                <c:pt idx="3">
                  <c:v>0</c:v>
                </c:pt>
                <c:pt idx="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2-45CD-87B8-C266836DBB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8499312"/>
        <c:axId val="36849852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'JUNIO 2023'!$C$52:$C$56</c15:sqref>
                        </c15:formulaRef>
                      </c:ext>
                    </c:extLst>
                    <c:strCache>
                      <c:ptCount val="5"/>
                      <c:pt idx="0">
                        <c:v>INFORMACION FUNDAMENTAL </c:v>
                      </c:pt>
                      <c:pt idx="1">
                        <c:v>INFORMACION ORDINARIA </c:v>
                      </c:pt>
                      <c:pt idx="2">
                        <c:v>INFORMACION RESERVADA </c:v>
                      </c:pt>
                      <c:pt idx="3">
                        <c:v>INFORMACION CONFIDENCIAL 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'JUNIO 2023'!$D$52:$D$56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5A82-45CD-87B8-C266836DBB1B}"/>
                  </c:ext>
                </c:extLst>
              </c15:ser>
            </c15:filteredBarSeries>
          </c:ext>
        </c:extLst>
      </c:barChart>
      <c:catAx>
        <c:axId val="36849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98528"/>
        <c:crosses val="autoZero"/>
        <c:auto val="1"/>
        <c:lblAlgn val="ctr"/>
        <c:lblOffset val="100"/>
        <c:noMultiLvlLbl val="0"/>
      </c:catAx>
      <c:valAx>
        <c:axId val="368498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99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MEDIOS</a:t>
            </a:r>
            <a:r>
              <a:rPr lang="es-MX" i="1" baseline="0"/>
              <a:t> DE ACCESO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'JUNIO 2023'!$C$65:$C$70</c:f>
              <c:strCache>
                <c:ptCount val="6"/>
                <c:pt idx="0">
                  <c:v>CONSULTA DIRECTA PERSONAL</c:v>
                </c:pt>
                <c:pt idx="1">
                  <c:v>CONSULTA DIRECTA ELECTRONICA</c:v>
                </c:pt>
                <c:pt idx="2">
                  <c:v>REPRODUCCION DE DOCUMENTOS </c:v>
                </c:pt>
                <c:pt idx="3">
                  <c:v>ELABORACION DE INFORMES ESPECIFICOS </c:v>
                </c:pt>
                <c:pt idx="4">
                  <c:v>COMBINACION DE LAS ANTERIORES</c:v>
                </c:pt>
                <c:pt idx="5">
                  <c:v>TOTAL </c:v>
                </c:pt>
              </c:strCache>
            </c:strRef>
          </c:cat>
          <c:val>
            <c:numRef>
              <c:f>'JUNIO 2023'!$E$65:$E$70</c:f>
              <c:numCache>
                <c:formatCode>General</c:formatCode>
                <c:ptCount val="6"/>
                <c:pt idx="0">
                  <c:v>7</c:v>
                </c:pt>
                <c:pt idx="1">
                  <c:v>21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CC-4BB2-87D5-571A6A49C9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8497352"/>
        <c:axId val="3684989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'JUNIO 2023'!$C$65:$C$70</c15:sqref>
                        </c15:formulaRef>
                      </c:ext>
                    </c:extLst>
                    <c:strCache>
                      <c:ptCount val="6"/>
                      <c:pt idx="0">
                        <c:v>CONSULTA DIRECTA PERSONAL</c:v>
                      </c:pt>
                      <c:pt idx="1">
                        <c:v>CONSULTA DIRECTA ELECTRONICA</c:v>
                      </c:pt>
                      <c:pt idx="2">
                        <c:v>REPRODUCCION DE DOCUMENTOS </c:v>
                      </c:pt>
                      <c:pt idx="3">
                        <c:v>ELABORACION DE INFORMES ESPECIFICOS </c:v>
                      </c:pt>
                      <c:pt idx="4">
                        <c:v>COMBINACION DE LAS ANTERIORES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'JUNIO 2023'!$D$65:$D$70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5ECC-4BB2-87D5-571A6A49C94E}"/>
                  </c:ext>
                </c:extLst>
              </c15:ser>
            </c15:filteredBarSeries>
          </c:ext>
        </c:extLst>
      </c:barChart>
      <c:catAx>
        <c:axId val="368497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98920"/>
        <c:crosses val="autoZero"/>
        <c:auto val="1"/>
        <c:lblAlgn val="ctr"/>
        <c:lblOffset val="100"/>
        <c:noMultiLvlLbl val="0"/>
      </c:catAx>
      <c:valAx>
        <c:axId val="368498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497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INFORMACION</a:t>
            </a:r>
            <a:r>
              <a:rPr lang="es-MX" i="1" baseline="0"/>
              <a:t> SOLICITADA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'ENERO 2023'!$C$50:$C$54</c:f>
              <c:strCache>
                <c:ptCount val="5"/>
                <c:pt idx="0">
                  <c:v>INFORMACION FUNDAMENTAL </c:v>
                </c:pt>
                <c:pt idx="1">
                  <c:v>INFORMACION ORDINARIA </c:v>
                </c:pt>
                <c:pt idx="2">
                  <c:v>INFORMACION RESERVADA </c:v>
                </c:pt>
                <c:pt idx="3">
                  <c:v>INFORMACION CONFIDENCIAL </c:v>
                </c:pt>
                <c:pt idx="4">
                  <c:v>TOTAL </c:v>
                </c:pt>
              </c:strCache>
            </c:strRef>
          </c:cat>
          <c:val>
            <c:numRef>
              <c:f>'ENERO 2023'!$E$50:$E$54</c:f>
              <c:numCache>
                <c:formatCode>General</c:formatCode>
                <c:ptCount val="5"/>
                <c:pt idx="0">
                  <c:v>7</c:v>
                </c:pt>
                <c:pt idx="1">
                  <c:v>43</c:v>
                </c:pt>
                <c:pt idx="2">
                  <c:v>0</c:v>
                </c:pt>
                <c:pt idx="3">
                  <c:v>0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79-48CA-B432-C28FA71E64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73649712"/>
        <c:axId val="27364696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'ENERO 2023'!$C$50:$C$54</c15:sqref>
                        </c15:formulaRef>
                      </c:ext>
                    </c:extLst>
                    <c:strCache>
                      <c:ptCount val="5"/>
                      <c:pt idx="0">
                        <c:v>INFORMACION FUNDAMENTAL </c:v>
                      </c:pt>
                      <c:pt idx="1">
                        <c:v>INFORMACION ORDINARIA </c:v>
                      </c:pt>
                      <c:pt idx="2">
                        <c:v>INFORMACION RESERVADA </c:v>
                      </c:pt>
                      <c:pt idx="3">
                        <c:v>INFORMACION CONFIDENCIAL 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'ENERO 2023'!$D$50:$D$54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8979-48CA-B432-C28FA71E64AD}"/>
                  </c:ext>
                </c:extLst>
              </c15:ser>
            </c15:filteredBarSeries>
          </c:ext>
        </c:extLst>
      </c:barChart>
      <c:catAx>
        <c:axId val="273649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3646968"/>
        <c:crosses val="autoZero"/>
        <c:auto val="1"/>
        <c:lblAlgn val="ctr"/>
        <c:lblOffset val="100"/>
        <c:noMultiLvlLbl val="0"/>
      </c:catAx>
      <c:valAx>
        <c:axId val="273646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3649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i="1"/>
              <a:t>SOLICITES</a:t>
            </a:r>
            <a:r>
              <a:rPr lang="en-US" i="1" baseline="0"/>
              <a:t> POR GENERO</a:t>
            </a:r>
            <a:endParaRPr lang="en-US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'JUNIO 2023'!$H$75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tint val="58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58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910-4FDB-A9AC-4D668E715AE7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tint val="86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86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0910-4FDB-A9AC-4D668E715AE7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2">
                      <a:shade val="86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86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0910-4FDB-A9AC-4D668E715AE7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2">
                      <a:shade val="58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58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0910-4FDB-A9AC-4D668E715AE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'JUNIO 2023'!$B$76:$B$79</c:f>
              <c:strCache>
                <c:ptCount val="4"/>
                <c:pt idx="0">
                  <c:v>Femenino</c:v>
                </c:pt>
                <c:pt idx="1">
                  <c:v>Masculino</c:v>
                </c:pt>
                <c:pt idx="2">
                  <c:v>No Especifica</c:v>
                </c:pt>
                <c:pt idx="3">
                  <c:v>Empresa</c:v>
                </c:pt>
              </c:strCache>
            </c:strRef>
          </c:cat>
          <c:val>
            <c:numRef>
              <c:f>'JUNIO 2023'!$H$76:$H$79</c:f>
              <c:numCache>
                <c:formatCode>0</c:formatCode>
                <c:ptCount val="4"/>
                <c:pt idx="0">
                  <c:v>6</c:v>
                </c:pt>
                <c:pt idx="1">
                  <c:v>21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10-4FDB-A9AC-4D668E715AE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SOLICITUDES</a:t>
            </a:r>
            <a:r>
              <a:rPr lang="es-MX" i="1" baseline="0"/>
              <a:t> RECIBIDAS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'JULIO 2023'!$C$22:$C$26</c:f>
              <c:strCache>
                <c:ptCount val="5"/>
                <c:pt idx="0">
                  <c:v>UTIP</c:v>
                </c:pt>
                <c:pt idx="1">
                  <c:v>PNT</c:v>
                </c:pt>
                <c:pt idx="2">
                  <c:v>DERIVADA </c:v>
                </c:pt>
                <c:pt idx="3">
                  <c:v>INCOMPETENCIA</c:v>
                </c:pt>
                <c:pt idx="4">
                  <c:v>TOTAL </c:v>
                </c:pt>
              </c:strCache>
            </c:strRef>
          </c:cat>
          <c:val>
            <c:numRef>
              <c:f>'JULIO 2023'!$E$22:$E$26</c:f>
              <c:numCache>
                <c:formatCode>General</c:formatCode>
                <c:ptCount val="5"/>
                <c:pt idx="0">
                  <c:v>2</c:v>
                </c:pt>
                <c:pt idx="1">
                  <c:v>19</c:v>
                </c:pt>
                <c:pt idx="2">
                  <c:v>0</c:v>
                </c:pt>
                <c:pt idx="3">
                  <c:v>0</c:v>
                </c:pt>
                <c:pt idx="4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AE-4CE7-B62C-7F38BAFDE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8500096"/>
        <c:axId val="36748760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'JULIO 2023'!$C$22:$C$26</c15:sqref>
                        </c15:formulaRef>
                      </c:ext>
                    </c:extLst>
                    <c:strCache>
                      <c:ptCount val="5"/>
                      <c:pt idx="0">
                        <c:v>UTIP</c:v>
                      </c:pt>
                      <c:pt idx="1">
                        <c:v>PNT</c:v>
                      </c:pt>
                      <c:pt idx="2">
                        <c:v>DERIVADA </c:v>
                      </c:pt>
                      <c:pt idx="3">
                        <c:v>INCOMPETENCIA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'JULIO 2023'!$D$22:$D$26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F4AE-4CE7-B62C-7F38BAFDE0AC}"/>
                  </c:ext>
                </c:extLst>
              </c15:ser>
            </c15:filteredBarSeries>
          </c:ext>
        </c:extLst>
      </c:barChart>
      <c:catAx>
        <c:axId val="36850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7487608"/>
        <c:crosses val="autoZero"/>
        <c:auto val="1"/>
        <c:lblAlgn val="ctr"/>
        <c:lblOffset val="100"/>
        <c:noMultiLvlLbl val="0"/>
      </c:catAx>
      <c:valAx>
        <c:axId val="367487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500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SOLICITUDES</a:t>
            </a:r>
            <a:r>
              <a:rPr lang="es-MX" i="1" baseline="0"/>
              <a:t> RESUELTAS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'JULIO 2023'!$C$36:$C$41</c:f>
              <c:strCache>
                <c:ptCount val="6"/>
                <c:pt idx="0">
                  <c:v>AFIRMATIVA</c:v>
                </c:pt>
                <c:pt idx="1">
                  <c:v>AFIRMATIVA-PARCIAL</c:v>
                </c:pt>
                <c:pt idx="2">
                  <c:v>NEGATIVA INX.</c:v>
                </c:pt>
                <c:pt idx="3">
                  <c:v>PREVENCION </c:v>
                </c:pt>
                <c:pt idx="4">
                  <c:v>INFORMACION RESERVADA</c:v>
                </c:pt>
                <c:pt idx="5">
                  <c:v>TOTAL </c:v>
                </c:pt>
              </c:strCache>
            </c:strRef>
          </c:cat>
          <c:val>
            <c:numRef>
              <c:f>'JULIO 2023'!$E$36:$E$41</c:f>
              <c:numCache>
                <c:formatCode>General</c:formatCode>
                <c:ptCount val="6"/>
                <c:pt idx="0">
                  <c:v>9</c:v>
                </c:pt>
                <c:pt idx="1">
                  <c:v>3</c:v>
                </c:pt>
                <c:pt idx="2">
                  <c:v>9</c:v>
                </c:pt>
                <c:pt idx="3">
                  <c:v>0</c:v>
                </c:pt>
                <c:pt idx="4">
                  <c:v>0</c:v>
                </c:pt>
                <c:pt idx="5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9B-452E-9604-1C7272022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367487216"/>
        <c:axId val="36748956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'JULIO 2023'!$C$36:$C$41</c15:sqref>
                        </c15:formulaRef>
                      </c:ext>
                    </c:extLst>
                    <c:strCache>
                      <c:ptCount val="6"/>
                      <c:pt idx="0">
                        <c:v>AFIRMATIVA</c:v>
                      </c:pt>
                      <c:pt idx="1">
                        <c:v>AFIRMATIVA-PARCIAL</c:v>
                      </c:pt>
                      <c:pt idx="2">
                        <c:v>NEGATIVA INX.</c:v>
                      </c:pt>
                      <c:pt idx="3">
                        <c:v>PREVENCION </c:v>
                      </c:pt>
                      <c:pt idx="4">
                        <c:v>INFORMACION RESERVADA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'JULIO 2023'!$D$36:$D$41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019B-452E-9604-1C72720229B3}"/>
                  </c:ext>
                </c:extLst>
              </c15:ser>
            </c15:filteredBarSeries>
          </c:ext>
        </c:extLst>
      </c:barChart>
      <c:catAx>
        <c:axId val="367487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7489568"/>
        <c:crosses val="autoZero"/>
        <c:auto val="1"/>
        <c:lblAlgn val="ctr"/>
        <c:lblOffset val="100"/>
        <c:noMultiLvlLbl val="0"/>
      </c:catAx>
      <c:valAx>
        <c:axId val="367489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7487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INFORMACION</a:t>
            </a:r>
            <a:r>
              <a:rPr lang="es-MX" i="1" baseline="0"/>
              <a:t> SOLICITADA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'JULIO 2023'!$C$51:$C$55</c:f>
              <c:strCache>
                <c:ptCount val="5"/>
                <c:pt idx="0">
                  <c:v>INFORMACION FUNDAMENTAL </c:v>
                </c:pt>
                <c:pt idx="1">
                  <c:v>INFORMACION ORDINARIA </c:v>
                </c:pt>
                <c:pt idx="2">
                  <c:v>INFORMACION RESERVADA </c:v>
                </c:pt>
                <c:pt idx="3">
                  <c:v>INFORMACION CONFIDENCIAL </c:v>
                </c:pt>
                <c:pt idx="4">
                  <c:v>TOTAL </c:v>
                </c:pt>
              </c:strCache>
            </c:strRef>
          </c:cat>
          <c:val>
            <c:numRef>
              <c:f>'JULIO 2023'!$E$51:$E$55</c:f>
              <c:numCache>
                <c:formatCode>General</c:formatCode>
                <c:ptCount val="5"/>
                <c:pt idx="0">
                  <c:v>1</c:v>
                </c:pt>
                <c:pt idx="1">
                  <c:v>20</c:v>
                </c:pt>
                <c:pt idx="2">
                  <c:v>0</c:v>
                </c:pt>
                <c:pt idx="3">
                  <c:v>0</c:v>
                </c:pt>
                <c:pt idx="4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59-4917-98BC-343DC66E79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7488784"/>
        <c:axId val="36748917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'JULIO 2023'!$C$51:$C$55</c15:sqref>
                        </c15:formulaRef>
                      </c:ext>
                    </c:extLst>
                    <c:strCache>
                      <c:ptCount val="5"/>
                      <c:pt idx="0">
                        <c:v>INFORMACION FUNDAMENTAL </c:v>
                      </c:pt>
                      <c:pt idx="1">
                        <c:v>INFORMACION ORDINARIA </c:v>
                      </c:pt>
                      <c:pt idx="2">
                        <c:v>INFORMACION RESERVADA </c:v>
                      </c:pt>
                      <c:pt idx="3">
                        <c:v>INFORMACION CONFIDENCIAL 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'JULIO 2023'!$D$51:$D$55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EE59-4917-98BC-343DC66E7952}"/>
                  </c:ext>
                </c:extLst>
              </c15:ser>
            </c15:filteredBarSeries>
          </c:ext>
        </c:extLst>
      </c:barChart>
      <c:catAx>
        <c:axId val="36748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7489176"/>
        <c:crosses val="autoZero"/>
        <c:auto val="1"/>
        <c:lblAlgn val="ctr"/>
        <c:lblOffset val="100"/>
        <c:noMultiLvlLbl val="0"/>
      </c:catAx>
      <c:valAx>
        <c:axId val="367489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748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MEDIOS</a:t>
            </a:r>
            <a:r>
              <a:rPr lang="es-MX" i="1" baseline="0"/>
              <a:t> DE ACCESO 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'JULIO 2023'!$C$64:$C$69</c:f>
              <c:strCache>
                <c:ptCount val="6"/>
                <c:pt idx="0">
                  <c:v>CONSULTA DIRECTA PERSONAL</c:v>
                </c:pt>
                <c:pt idx="1">
                  <c:v>CONSULTA DIRECTA ELECTRONICA</c:v>
                </c:pt>
                <c:pt idx="2">
                  <c:v>REPRODUCCION DE DOCUMENTOS </c:v>
                </c:pt>
                <c:pt idx="3">
                  <c:v>ELABORACION DE INFORMES ESPECIFICOS </c:v>
                </c:pt>
                <c:pt idx="4">
                  <c:v>COMBINACION DE LAS ANTERIORES</c:v>
                </c:pt>
                <c:pt idx="5">
                  <c:v>TOTAL </c:v>
                </c:pt>
              </c:strCache>
            </c:strRef>
          </c:cat>
          <c:val>
            <c:numRef>
              <c:f>'JULIO 2023'!$E$64:$E$69</c:f>
              <c:numCache>
                <c:formatCode>General</c:formatCode>
                <c:ptCount val="6"/>
                <c:pt idx="0">
                  <c:v>2</c:v>
                </c:pt>
                <c:pt idx="1">
                  <c:v>19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6A-4872-A702-31BEC5AFA0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7490352"/>
        <c:axId val="36748290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'JULIO 2023'!$C$64:$C$69</c15:sqref>
                        </c15:formulaRef>
                      </c:ext>
                    </c:extLst>
                    <c:strCache>
                      <c:ptCount val="6"/>
                      <c:pt idx="0">
                        <c:v>CONSULTA DIRECTA PERSONAL</c:v>
                      </c:pt>
                      <c:pt idx="1">
                        <c:v>CONSULTA DIRECTA ELECTRONICA</c:v>
                      </c:pt>
                      <c:pt idx="2">
                        <c:v>REPRODUCCION DE DOCUMENTOS </c:v>
                      </c:pt>
                      <c:pt idx="3">
                        <c:v>ELABORACION DE INFORMES ESPECIFICOS </c:v>
                      </c:pt>
                      <c:pt idx="4">
                        <c:v>COMBINACION DE LAS ANTERIORES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'JULIO 2023'!$D$64:$D$69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0F6A-4872-A702-31BEC5AFA023}"/>
                  </c:ext>
                </c:extLst>
              </c15:ser>
            </c15:filteredBarSeries>
          </c:ext>
        </c:extLst>
      </c:barChart>
      <c:catAx>
        <c:axId val="367490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7482904"/>
        <c:crosses val="autoZero"/>
        <c:auto val="1"/>
        <c:lblAlgn val="ctr"/>
        <c:lblOffset val="100"/>
        <c:noMultiLvlLbl val="0"/>
      </c:catAx>
      <c:valAx>
        <c:axId val="367482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7490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SOLICITUDES</a:t>
            </a:r>
            <a:r>
              <a:rPr lang="en-US" baseline="0"/>
              <a:t> POR GENERO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'JULIO 2023'!$H$74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hade val="58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58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3A72-42ED-BF68-6A7349F562F0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86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86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3A72-42ED-BF68-6A7349F562F0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2">
                      <a:tint val="86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86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3A72-42ED-BF68-6A7349F562F0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2">
                      <a:tint val="58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58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3A72-42ED-BF68-6A7349F562F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'JULIO 2023'!$B$75:$B$78</c:f>
              <c:strCache>
                <c:ptCount val="4"/>
                <c:pt idx="0">
                  <c:v>Femenino</c:v>
                </c:pt>
                <c:pt idx="1">
                  <c:v>Masculino</c:v>
                </c:pt>
                <c:pt idx="2">
                  <c:v>No Especifica</c:v>
                </c:pt>
                <c:pt idx="3">
                  <c:v>Empresa</c:v>
                </c:pt>
              </c:strCache>
            </c:strRef>
          </c:cat>
          <c:val>
            <c:numRef>
              <c:f>'JULIO 2023'!$H$75:$H$78</c:f>
              <c:numCache>
                <c:formatCode>0</c:formatCode>
                <c:ptCount val="4"/>
                <c:pt idx="0">
                  <c:v>9</c:v>
                </c:pt>
                <c:pt idx="1">
                  <c:v>10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A72-42ED-BF68-6A7349F562F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SOLICITUDES </a:t>
            </a:r>
            <a:r>
              <a:rPr lang="es-MX" i="1" baseline="0"/>
              <a:t> RECIBIDAS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'AGOSTO 2023'!$C$21:$C$25</c:f>
              <c:strCache>
                <c:ptCount val="5"/>
                <c:pt idx="0">
                  <c:v>UTIP</c:v>
                </c:pt>
                <c:pt idx="1">
                  <c:v>PNT</c:v>
                </c:pt>
                <c:pt idx="2">
                  <c:v>DERIVADA </c:v>
                </c:pt>
                <c:pt idx="3">
                  <c:v>INCOMPETENCIA</c:v>
                </c:pt>
                <c:pt idx="4">
                  <c:v>TOTAL </c:v>
                </c:pt>
              </c:strCache>
            </c:strRef>
          </c:cat>
          <c:val>
            <c:numRef>
              <c:f>'AGOSTO 2023'!$E$21:$E$25</c:f>
              <c:numCache>
                <c:formatCode>General</c:formatCode>
                <c:ptCount val="5"/>
                <c:pt idx="0">
                  <c:v>4</c:v>
                </c:pt>
                <c:pt idx="1">
                  <c:v>22</c:v>
                </c:pt>
                <c:pt idx="2">
                  <c:v>0</c:v>
                </c:pt>
                <c:pt idx="3">
                  <c:v>0</c:v>
                </c:pt>
                <c:pt idx="4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AF-45EA-A186-51ABA037FBC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67479768"/>
        <c:axId val="36748172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lt1">
                              <a:lumMod val="8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MX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lt1">
                                <a:lumMod val="95000"/>
                                <a:alpha val="54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'AGOSTO 2023'!$C$21:$C$25</c15:sqref>
                        </c15:formulaRef>
                      </c:ext>
                    </c:extLst>
                    <c:strCache>
                      <c:ptCount val="5"/>
                      <c:pt idx="0">
                        <c:v>UTIP</c:v>
                      </c:pt>
                      <c:pt idx="1">
                        <c:v>PNT</c:v>
                      </c:pt>
                      <c:pt idx="2">
                        <c:v>DERIVADA </c:v>
                      </c:pt>
                      <c:pt idx="3">
                        <c:v>INCOMPETENCIA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'AGOSTO 2023'!$D$21:$D$25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71AF-45EA-A186-51ABA037FBC8}"/>
                  </c:ext>
                </c:extLst>
              </c15:ser>
            </c15:filteredBarSeries>
          </c:ext>
        </c:extLst>
      </c:barChart>
      <c:catAx>
        <c:axId val="367479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7481728"/>
        <c:crosses val="autoZero"/>
        <c:auto val="1"/>
        <c:lblAlgn val="ctr"/>
        <c:lblOffset val="100"/>
        <c:noMultiLvlLbl val="0"/>
      </c:catAx>
      <c:valAx>
        <c:axId val="367481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7479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SOLICITUDES</a:t>
            </a:r>
            <a:r>
              <a:rPr lang="es-MX" i="1" baseline="0"/>
              <a:t> RESUELTAS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'AGOSTO 2023'!$C$35:$C$40</c:f>
              <c:strCache>
                <c:ptCount val="6"/>
                <c:pt idx="0">
                  <c:v>AFIRMATIVA</c:v>
                </c:pt>
                <c:pt idx="1">
                  <c:v>AFIRMATIVA-PARCIAL</c:v>
                </c:pt>
                <c:pt idx="2">
                  <c:v>NEGATIVA INX.</c:v>
                </c:pt>
                <c:pt idx="3">
                  <c:v>PREVENCION </c:v>
                </c:pt>
                <c:pt idx="4">
                  <c:v>INFORMACION RESERVADA</c:v>
                </c:pt>
                <c:pt idx="5">
                  <c:v>TOTAL </c:v>
                </c:pt>
              </c:strCache>
            </c:strRef>
          </c:cat>
          <c:val>
            <c:numRef>
              <c:f>'AGOSTO 2023'!$E$35:$E$40</c:f>
              <c:numCache>
                <c:formatCode>General</c:formatCode>
                <c:ptCount val="6"/>
                <c:pt idx="0">
                  <c:v>8</c:v>
                </c:pt>
                <c:pt idx="1">
                  <c:v>11</c:v>
                </c:pt>
                <c:pt idx="2">
                  <c:v>7</c:v>
                </c:pt>
                <c:pt idx="3">
                  <c:v>0</c:v>
                </c:pt>
                <c:pt idx="4">
                  <c:v>0</c:v>
                </c:pt>
                <c:pt idx="5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6B-49DB-A97A-6033BB4877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72650056"/>
        <c:axId val="37263986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'AGOSTO 2023'!$C$35:$C$40</c15:sqref>
                        </c15:formulaRef>
                      </c:ext>
                    </c:extLst>
                    <c:strCache>
                      <c:ptCount val="6"/>
                      <c:pt idx="0">
                        <c:v>AFIRMATIVA</c:v>
                      </c:pt>
                      <c:pt idx="1">
                        <c:v>AFIRMATIVA-PARCIAL</c:v>
                      </c:pt>
                      <c:pt idx="2">
                        <c:v>NEGATIVA INX.</c:v>
                      </c:pt>
                      <c:pt idx="3">
                        <c:v>PREVENCION </c:v>
                      </c:pt>
                      <c:pt idx="4">
                        <c:v>INFORMACION RESERVADA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'AGOSTO 2023'!$D$35:$D$40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CA6B-49DB-A97A-6033BB487727}"/>
                  </c:ext>
                </c:extLst>
              </c15:ser>
            </c15:filteredBarSeries>
          </c:ext>
        </c:extLst>
      </c:barChart>
      <c:catAx>
        <c:axId val="372650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2639864"/>
        <c:crosses val="autoZero"/>
        <c:auto val="1"/>
        <c:lblAlgn val="ctr"/>
        <c:lblOffset val="100"/>
        <c:noMultiLvlLbl val="0"/>
      </c:catAx>
      <c:valAx>
        <c:axId val="372639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2650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INFORMACION</a:t>
            </a:r>
            <a:r>
              <a:rPr lang="es-MX" i="1" baseline="0"/>
              <a:t> SOLICITADA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'AGOSTO 2023'!$C$50:$C$54</c:f>
              <c:strCache>
                <c:ptCount val="5"/>
                <c:pt idx="0">
                  <c:v>INFORMACION FUNDAMENTAL </c:v>
                </c:pt>
                <c:pt idx="1">
                  <c:v>INFORMACION ORDINARIA </c:v>
                </c:pt>
                <c:pt idx="2">
                  <c:v>INFORMACION RESERVADA </c:v>
                </c:pt>
                <c:pt idx="3">
                  <c:v>INFORMACION CONFIDENCIAL </c:v>
                </c:pt>
                <c:pt idx="4">
                  <c:v>TOTAL </c:v>
                </c:pt>
              </c:strCache>
            </c:strRef>
          </c:cat>
          <c:val>
            <c:numRef>
              <c:f>'AGOSTO 2023'!$E$50:$E$54</c:f>
              <c:numCache>
                <c:formatCode>General</c:formatCode>
                <c:ptCount val="5"/>
                <c:pt idx="0">
                  <c:v>1</c:v>
                </c:pt>
                <c:pt idx="1">
                  <c:v>25</c:v>
                </c:pt>
                <c:pt idx="2">
                  <c:v>0</c:v>
                </c:pt>
                <c:pt idx="3">
                  <c:v>0</c:v>
                </c:pt>
                <c:pt idx="4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01-4FEA-A1C8-62CCECC700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7475848"/>
        <c:axId val="36748643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'AGOSTO 2023'!$C$50:$C$54</c15:sqref>
                        </c15:formulaRef>
                      </c:ext>
                    </c:extLst>
                    <c:strCache>
                      <c:ptCount val="5"/>
                      <c:pt idx="0">
                        <c:v>INFORMACION FUNDAMENTAL </c:v>
                      </c:pt>
                      <c:pt idx="1">
                        <c:v>INFORMACION ORDINARIA </c:v>
                      </c:pt>
                      <c:pt idx="2">
                        <c:v>INFORMACION RESERVADA </c:v>
                      </c:pt>
                      <c:pt idx="3">
                        <c:v>INFORMACION CONFIDENCIAL 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'AGOSTO 2023'!$D$50:$D$54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BB01-4FEA-A1C8-62CCECC70078}"/>
                  </c:ext>
                </c:extLst>
              </c15:ser>
            </c15:filteredBarSeries>
          </c:ext>
        </c:extLst>
      </c:barChart>
      <c:catAx>
        <c:axId val="36747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7486432"/>
        <c:crosses val="autoZero"/>
        <c:auto val="1"/>
        <c:lblAlgn val="ctr"/>
        <c:lblOffset val="100"/>
        <c:noMultiLvlLbl val="0"/>
      </c:catAx>
      <c:valAx>
        <c:axId val="36748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7475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MEDIOS</a:t>
            </a:r>
            <a:r>
              <a:rPr lang="es-MX" i="1" baseline="0"/>
              <a:t> DE ACCESO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'AGOSTO 2023'!$C$63:$C$68</c:f>
              <c:strCache>
                <c:ptCount val="6"/>
                <c:pt idx="0">
                  <c:v>CONSULTA DIRECTA PERSONAL</c:v>
                </c:pt>
                <c:pt idx="1">
                  <c:v>CONSULTA DIRECTA ELECTRONICA</c:v>
                </c:pt>
                <c:pt idx="2">
                  <c:v>REPRODUCCION DE DOCUMENTOS </c:v>
                </c:pt>
                <c:pt idx="3">
                  <c:v>ELABORACION DE INFORMES ESPECIFICOS </c:v>
                </c:pt>
                <c:pt idx="4">
                  <c:v>COMBINACION DE LAS ANTERIORES</c:v>
                </c:pt>
                <c:pt idx="5">
                  <c:v>TOTAL </c:v>
                </c:pt>
              </c:strCache>
            </c:strRef>
          </c:cat>
          <c:val>
            <c:numRef>
              <c:f>'AGOSTO 2023'!$E$63:$E$68</c:f>
              <c:numCache>
                <c:formatCode>General</c:formatCode>
                <c:ptCount val="6"/>
                <c:pt idx="0">
                  <c:v>4</c:v>
                </c:pt>
                <c:pt idx="1">
                  <c:v>22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F4-4211-BAB5-9D014C706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76454592"/>
        <c:axId val="3764424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'AGOSTO 2023'!$C$63:$C$68</c15:sqref>
                        </c15:formulaRef>
                      </c:ext>
                    </c:extLst>
                    <c:strCache>
                      <c:ptCount val="6"/>
                      <c:pt idx="0">
                        <c:v>CONSULTA DIRECTA PERSONAL</c:v>
                      </c:pt>
                      <c:pt idx="1">
                        <c:v>CONSULTA DIRECTA ELECTRONICA</c:v>
                      </c:pt>
                      <c:pt idx="2">
                        <c:v>REPRODUCCION DE DOCUMENTOS </c:v>
                      </c:pt>
                      <c:pt idx="3">
                        <c:v>ELABORACION DE INFORMES ESPECIFICOS </c:v>
                      </c:pt>
                      <c:pt idx="4">
                        <c:v>COMBINACION DE LAS ANTERIORES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'AGOSTO 2023'!$D$63:$D$68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84F4-4211-BAB5-9D014C706AED}"/>
                  </c:ext>
                </c:extLst>
              </c15:ser>
            </c15:filteredBarSeries>
          </c:ext>
        </c:extLst>
      </c:barChart>
      <c:catAx>
        <c:axId val="376454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6442440"/>
        <c:crosses val="autoZero"/>
        <c:auto val="1"/>
        <c:lblAlgn val="ctr"/>
        <c:lblOffset val="100"/>
        <c:noMultiLvlLbl val="0"/>
      </c:catAx>
      <c:valAx>
        <c:axId val="376442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6454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MEDIOS</a:t>
            </a:r>
            <a:r>
              <a:rPr lang="es-MX" i="1" baseline="0"/>
              <a:t> DE ACCESO</a:t>
            </a:r>
            <a:r>
              <a:rPr lang="es-MX" baseline="0"/>
              <a:t> 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'ENERO 2023'!$C$63:$C$68</c:f>
              <c:strCache>
                <c:ptCount val="6"/>
                <c:pt idx="0">
                  <c:v>CONSULTA DIRECTA PERSONAL</c:v>
                </c:pt>
                <c:pt idx="1">
                  <c:v>CONSULTA DIRECTA ELECTRONICA</c:v>
                </c:pt>
                <c:pt idx="2">
                  <c:v>REPRODUCCION DE DOCUMENTOS </c:v>
                </c:pt>
                <c:pt idx="3">
                  <c:v>ELABORACION DE INFORMES ESPECIFICOS </c:v>
                </c:pt>
                <c:pt idx="4">
                  <c:v>COMBINACION DE LAS ANTERIORES</c:v>
                </c:pt>
                <c:pt idx="5">
                  <c:v>TOTAL </c:v>
                </c:pt>
              </c:strCache>
            </c:strRef>
          </c:cat>
          <c:val>
            <c:numRef>
              <c:f>'ENERO 2023'!$E$63:$E$68</c:f>
              <c:numCache>
                <c:formatCode>General</c:formatCode>
                <c:ptCount val="6"/>
                <c:pt idx="0">
                  <c:v>8</c:v>
                </c:pt>
                <c:pt idx="1">
                  <c:v>42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85-4704-B811-200AA3B14B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73644616"/>
        <c:axId val="27364500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'ENERO 2023'!$C$63:$C$68</c15:sqref>
                        </c15:formulaRef>
                      </c:ext>
                    </c:extLst>
                    <c:strCache>
                      <c:ptCount val="6"/>
                      <c:pt idx="0">
                        <c:v>CONSULTA DIRECTA PERSONAL</c:v>
                      </c:pt>
                      <c:pt idx="1">
                        <c:v>CONSULTA DIRECTA ELECTRONICA</c:v>
                      </c:pt>
                      <c:pt idx="2">
                        <c:v>REPRODUCCION DE DOCUMENTOS </c:v>
                      </c:pt>
                      <c:pt idx="3">
                        <c:v>ELABORACION DE INFORMES ESPECIFICOS </c:v>
                      </c:pt>
                      <c:pt idx="4">
                        <c:v>COMBINACION DE LAS ANTERIORES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'ENERO 2023'!$D$63:$D$68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7785-4704-B811-200AA3B14BE1}"/>
                  </c:ext>
                </c:extLst>
              </c15:ser>
            </c15:filteredBarSeries>
          </c:ext>
        </c:extLst>
      </c:barChart>
      <c:catAx>
        <c:axId val="273644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3645008"/>
        <c:crosses val="autoZero"/>
        <c:auto val="1"/>
        <c:lblAlgn val="ctr"/>
        <c:lblOffset val="100"/>
        <c:noMultiLvlLbl val="0"/>
      </c:catAx>
      <c:valAx>
        <c:axId val="273645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3644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SOLICITUDES</a:t>
            </a:r>
            <a:r>
              <a:rPr lang="en-US" baseline="0"/>
              <a:t> POR GENERO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'AGOSTO 2023'!$H$73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hade val="58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58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B6CC-4F99-98B0-F055639B607D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86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86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B6CC-4F99-98B0-F055639B607D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2">
                      <a:tint val="86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86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B6CC-4F99-98B0-F055639B607D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2">
                      <a:tint val="58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58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B6CC-4F99-98B0-F055639B607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'AGOSTO 2023'!$B$74:$B$77</c:f>
              <c:strCache>
                <c:ptCount val="4"/>
                <c:pt idx="0">
                  <c:v>Femenino</c:v>
                </c:pt>
                <c:pt idx="1">
                  <c:v>Masculino</c:v>
                </c:pt>
                <c:pt idx="2">
                  <c:v>No Especifica</c:v>
                </c:pt>
                <c:pt idx="3">
                  <c:v>Empresa</c:v>
                </c:pt>
              </c:strCache>
            </c:strRef>
          </c:cat>
          <c:val>
            <c:numRef>
              <c:f>'AGOSTO 2023'!$H$74:$H$77</c:f>
              <c:numCache>
                <c:formatCode>0</c:formatCode>
                <c:ptCount val="4"/>
                <c:pt idx="0">
                  <c:v>9</c:v>
                </c:pt>
                <c:pt idx="1">
                  <c:v>11</c:v>
                </c:pt>
                <c:pt idx="2">
                  <c:v>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6CC-4F99-98B0-F055639B607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sng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Bradley Hand ITC" panose="03070402050302030203" pitchFamily="66" charset="0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SOLICITUDES</a:t>
            </a:r>
            <a:r>
              <a:rPr lang="es-MX" i="1" u="sng" baseline="0">
                <a:latin typeface="Bradley Hand ITC" panose="03070402050302030203" pitchFamily="66" charset="0"/>
              </a:rPr>
              <a:t> RECIBIDAS 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sng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Bradley Hand ITC" panose="03070402050302030203" pitchFamily="66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'SEPT 2023'!$C$22:$C$26</c:f>
              <c:strCache>
                <c:ptCount val="5"/>
                <c:pt idx="0">
                  <c:v>UTIP</c:v>
                </c:pt>
                <c:pt idx="1">
                  <c:v>PNT</c:v>
                </c:pt>
                <c:pt idx="2">
                  <c:v>DERIVADA </c:v>
                </c:pt>
                <c:pt idx="3">
                  <c:v>INCOMPETENCIA</c:v>
                </c:pt>
                <c:pt idx="4">
                  <c:v>TOTAL </c:v>
                </c:pt>
              </c:strCache>
            </c:strRef>
          </c:cat>
          <c:val>
            <c:numRef>
              <c:f>'SEPT 2023'!$E$22:$E$26</c:f>
              <c:numCache>
                <c:formatCode>General</c:formatCode>
                <c:ptCount val="5"/>
                <c:pt idx="0">
                  <c:v>0</c:v>
                </c:pt>
                <c:pt idx="1">
                  <c:v>14</c:v>
                </c:pt>
                <c:pt idx="2">
                  <c:v>1</c:v>
                </c:pt>
                <c:pt idx="3">
                  <c:v>0</c:v>
                </c:pt>
                <c:pt idx="4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79-4F7D-A6BA-CE7F4AF0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370873096"/>
        <c:axId val="37086800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'SEPT 2023'!$C$22:$C$26</c15:sqref>
                        </c15:formulaRef>
                      </c:ext>
                    </c:extLst>
                    <c:strCache>
                      <c:ptCount val="5"/>
                      <c:pt idx="0">
                        <c:v>UTIP</c:v>
                      </c:pt>
                      <c:pt idx="1">
                        <c:v>PNT</c:v>
                      </c:pt>
                      <c:pt idx="2">
                        <c:v>DERIVADA </c:v>
                      </c:pt>
                      <c:pt idx="3">
                        <c:v>INCOMPETENCIA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'SEPT 2023'!$D$22:$D$26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0C79-4F7D-A6BA-CE7F4AF0DB58}"/>
                  </c:ext>
                </c:extLst>
              </c15:ser>
            </c15:filteredBarSeries>
          </c:ext>
        </c:extLst>
      </c:barChart>
      <c:catAx>
        <c:axId val="370873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0868000"/>
        <c:crosses val="autoZero"/>
        <c:auto val="1"/>
        <c:lblAlgn val="ctr"/>
        <c:lblOffset val="100"/>
        <c:noMultiLvlLbl val="0"/>
      </c:catAx>
      <c:valAx>
        <c:axId val="370868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087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sng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Bradley Hand ITC" panose="03070402050302030203" pitchFamily="66" charset="0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SOLICITUDES</a:t>
            </a:r>
            <a:r>
              <a:rPr lang="es-MX" i="1" u="sng" baseline="0">
                <a:latin typeface="Bradley Hand ITC" panose="03070402050302030203" pitchFamily="66" charset="0"/>
              </a:rPr>
              <a:t> RESUELTAS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sng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Bradley Hand ITC" panose="03070402050302030203" pitchFamily="66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'SEPT 2023'!$C$36:$C$41</c:f>
              <c:strCache>
                <c:ptCount val="6"/>
                <c:pt idx="0">
                  <c:v>AFIRMATIVA</c:v>
                </c:pt>
                <c:pt idx="1">
                  <c:v>AFIRMATIVA-PARCIAL</c:v>
                </c:pt>
                <c:pt idx="2">
                  <c:v>NEGATIVA INX.</c:v>
                </c:pt>
                <c:pt idx="3">
                  <c:v>PREVENCION </c:v>
                </c:pt>
                <c:pt idx="4">
                  <c:v>INFORMACION RESERVADA</c:v>
                </c:pt>
                <c:pt idx="5">
                  <c:v>TOTAL </c:v>
                </c:pt>
              </c:strCache>
            </c:strRef>
          </c:cat>
          <c:val>
            <c:numRef>
              <c:f>'SEPT 2023'!$E$36:$E$41</c:f>
              <c:numCache>
                <c:formatCode>General</c:formatCode>
                <c:ptCount val="6"/>
                <c:pt idx="0">
                  <c:v>7</c:v>
                </c:pt>
                <c:pt idx="1">
                  <c:v>2</c:v>
                </c:pt>
                <c:pt idx="2">
                  <c:v>6</c:v>
                </c:pt>
                <c:pt idx="3">
                  <c:v>0</c:v>
                </c:pt>
                <c:pt idx="4">
                  <c:v>0</c:v>
                </c:pt>
                <c:pt idx="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59-4F67-A937-573CF228190C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72584840"/>
        <c:axId val="37258248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lt1">
                              <a:lumMod val="8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MX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lt1">
                                <a:lumMod val="95000"/>
                                <a:alpha val="54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'SEPT 2023'!$C$36:$C$41</c15:sqref>
                        </c15:formulaRef>
                      </c:ext>
                    </c:extLst>
                    <c:strCache>
                      <c:ptCount val="6"/>
                      <c:pt idx="0">
                        <c:v>AFIRMATIVA</c:v>
                      </c:pt>
                      <c:pt idx="1">
                        <c:v>AFIRMATIVA-PARCIAL</c:v>
                      </c:pt>
                      <c:pt idx="2">
                        <c:v>NEGATIVA INX.</c:v>
                      </c:pt>
                      <c:pt idx="3">
                        <c:v>PREVENCION </c:v>
                      </c:pt>
                      <c:pt idx="4">
                        <c:v>INFORMACION RESERVADA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'SEPT 2023'!$D$36:$D$41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8C59-4F67-A937-573CF228190C}"/>
                  </c:ext>
                </c:extLst>
              </c15:ser>
            </c15:filteredBarSeries>
          </c:ext>
        </c:extLst>
      </c:barChart>
      <c:catAx>
        <c:axId val="372584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2582488"/>
        <c:crosses val="autoZero"/>
        <c:auto val="1"/>
        <c:lblAlgn val="ctr"/>
        <c:lblOffset val="100"/>
        <c:noMultiLvlLbl val="0"/>
      </c:catAx>
      <c:valAx>
        <c:axId val="372582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2584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sng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Bradley Hand ITC" panose="03070402050302030203" pitchFamily="66" charset="0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INFORMACION</a:t>
            </a:r>
            <a:r>
              <a:rPr lang="es-MX" i="1" u="sng" baseline="0">
                <a:latin typeface="Bradley Hand ITC" panose="03070402050302030203" pitchFamily="66" charset="0"/>
              </a:rPr>
              <a:t> SOLICITADA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sng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Bradley Hand ITC" panose="03070402050302030203" pitchFamily="66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'SEPT 2023'!$C$51:$C$55</c:f>
              <c:strCache>
                <c:ptCount val="5"/>
                <c:pt idx="0">
                  <c:v>INFORMACION FUNDAMENTAL </c:v>
                </c:pt>
                <c:pt idx="1">
                  <c:v>INFORMACION ORDINARIA </c:v>
                </c:pt>
                <c:pt idx="2">
                  <c:v>INFORMACION RESERVADA </c:v>
                </c:pt>
                <c:pt idx="3">
                  <c:v>INFORMACION CONFIDENCIAL </c:v>
                </c:pt>
                <c:pt idx="4">
                  <c:v>TOTAL </c:v>
                </c:pt>
              </c:strCache>
            </c:strRef>
          </c:cat>
          <c:val>
            <c:numRef>
              <c:f>'SEPT 2023'!$E$51:$E$55</c:f>
              <c:numCache>
                <c:formatCode>General</c:formatCode>
                <c:ptCount val="5"/>
                <c:pt idx="0">
                  <c:v>3</c:v>
                </c:pt>
                <c:pt idx="1">
                  <c:v>12</c:v>
                </c:pt>
                <c:pt idx="2">
                  <c:v>0</c:v>
                </c:pt>
                <c:pt idx="3">
                  <c:v>0</c:v>
                </c:pt>
                <c:pt idx="4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24-4EE6-B427-AD97A1361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70868392"/>
        <c:axId val="37086956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'SEPT 2023'!$C$51:$C$55</c15:sqref>
                        </c15:formulaRef>
                      </c:ext>
                    </c:extLst>
                    <c:strCache>
                      <c:ptCount val="5"/>
                      <c:pt idx="0">
                        <c:v>INFORMACION FUNDAMENTAL </c:v>
                      </c:pt>
                      <c:pt idx="1">
                        <c:v>INFORMACION ORDINARIA </c:v>
                      </c:pt>
                      <c:pt idx="2">
                        <c:v>INFORMACION RESERVADA </c:v>
                      </c:pt>
                      <c:pt idx="3">
                        <c:v>INFORMACION CONFIDENCIAL 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'SEPT 2023'!$D$51:$D$55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E124-4EE6-B427-AD97A136115A}"/>
                  </c:ext>
                </c:extLst>
              </c15:ser>
            </c15:filteredBarSeries>
          </c:ext>
        </c:extLst>
      </c:barChart>
      <c:catAx>
        <c:axId val="370868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0869568"/>
        <c:crosses val="autoZero"/>
        <c:auto val="1"/>
        <c:lblAlgn val="ctr"/>
        <c:lblOffset val="100"/>
        <c:noMultiLvlLbl val="0"/>
      </c:catAx>
      <c:valAx>
        <c:axId val="370869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0868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sng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MEDIOS</a:t>
            </a:r>
            <a:r>
              <a:rPr lang="es-MX" i="1" u="sng" baseline="0">
                <a:latin typeface="Bradley Hand ITC" panose="03070402050302030203" pitchFamily="66" charset="0"/>
              </a:rPr>
              <a:t> DE ACCESO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sng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'SEPT 2023'!$C$64:$C$69</c:f>
              <c:strCache>
                <c:ptCount val="6"/>
                <c:pt idx="0">
                  <c:v>CONSULTA DIRECTA PERSONAL</c:v>
                </c:pt>
                <c:pt idx="1">
                  <c:v>CONSULTA DIRECTA ELECTRONICA</c:v>
                </c:pt>
                <c:pt idx="2">
                  <c:v>REPRODUCCION DE DOCUMENTOS </c:v>
                </c:pt>
                <c:pt idx="3">
                  <c:v>ELABORACION DE INFORMES ESPECIFICOS </c:v>
                </c:pt>
                <c:pt idx="4">
                  <c:v>COMBINACION DE LAS ANTERIORES</c:v>
                </c:pt>
                <c:pt idx="5">
                  <c:v>TOTAL </c:v>
                </c:pt>
              </c:strCache>
            </c:strRef>
          </c:cat>
          <c:val>
            <c:numRef>
              <c:f>'SEPT 2023'!$E$64:$E$69</c:f>
              <c:numCache>
                <c:formatCode>General</c:formatCode>
                <c:ptCount val="6"/>
                <c:pt idx="0">
                  <c:v>0</c:v>
                </c:pt>
                <c:pt idx="1">
                  <c:v>15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4D-46B8-9F13-9C26259E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72643000"/>
        <c:axId val="37264535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'SEPT 2023'!$C$64:$C$69</c15:sqref>
                        </c15:formulaRef>
                      </c:ext>
                    </c:extLst>
                    <c:strCache>
                      <c:ptCount val="6"/>
                      <c:pt idx="0">
                        <c:v>CONSULTA DIRECTA PERSONAL</c:v>
                      </c:pt>
                      <c:pt idx="1">
                        <c:v>CONSULTA DIRECTA ELECTRONICA</c:v>
                      </c:pt>
                      <c:pt idx="2">
                        <c:v>REPRODUCCION DE DOCUMENTOS </c:v>
                      </c:pt>
                      <c:pt idx="3">
                        <c:v>ELABORACION DE INFORMES ESPECIFICOS </c:v>
                      </c:pt>
                      <c:pt idx="4">
                        <c:v>COMBINACION DE LAS ANTERIORES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'SEPT 2023'!$D$64:$D$69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384D-46B8-9F13-9C26259E37F5}"/>
                  </c:ext>
                </c:extLst>
              </c15:ser>
            </c15:filteredBarSeries>
          </c:ext>
        </c:extLst>
      </c:barChart>
      <c:catAx>
        <c:axId val="372643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2645352"/>
        <c:crosses val="autoZero"/>
        <c:auto val="1"/>
        <c:lblAlgn val="ctr"/>
        <c:lblOffset val="100"/>
        <c:noMultiLvlLbl val="0"/>
      </c:catAx>
      <c:valAx>
        <c:axId val="37264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2643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Bradley Hand ITC" panose="03070402050302030203" pitchFamily="66" charset="0"/>
                <a:ea typeface="+mn-ea"/>
                <a:cs typeface="+mn-cs"/>
              </a:defRPr>
            </a:pPr>
            <a:r>
              <a:rPr lang="en-US" i="1" u="sng">
                <a:latin typeface="Bradley Hand ITC" panose="03070402050302030203" pitchFamily="66" charset="0"/>
              </a:rPr>
              <a:t>SOLICITUDES</a:t>
            </a:r>
            <a:r>
              <a:rPr lang="en-US" i="1" u="sng" baseline="0">
                <a:latin typeface="Bradley Hand ITC" panose="03070402050302030203" pitchFamily="66" charset="0"/>
              </a:rPr>
              <a:t> POR GENERO</a:t>
            </a:r>
            <a:endParaRPr lang="en-US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Bradley Hand ITC" panose="03070402050302030203" pitchFamily="66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'SEPT 2023'!$H$74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hade val="58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58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3596-4650-8B25-23150716C459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86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86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3596-4650-8B25-23150716C459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2">
                      <a:tint val="86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86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3596-4650-8B25-23150716C459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2">
                      <a:tint val="58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58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3596-4650-8B25-23150716C45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'SEPT 2023'!$B$75:$B$78</c:f>
              <c:strCache>
                <c:ptCount val="4"/>
                <c:pt idx="0">
                  <c:v>Femenino</c:v>
                </c:pt>
                <c:pt idx="1">
                  <c:v>Masculino</c:v>
                </c:pt>
                <c:pt idx="2">
                  <c:v>No Especifica</c:v>
                </c:pt>
                <c:pt idx="3">
                  <c:v>Empresa</c:v>
                </c:pt>
              </c:strCache>
            </c:strRef>
          </c:cat>
          <c:val>
            <c:numRef>
              <c:f>'SEPT 2023'!$H$75:$H$78</c:f>
              <c:numCache>
                <c:formatCode>0</c:formatCode>
                <c:ptCount val="4"/>
                <c:pt idx="0">
                  <c:v>7</c:v>
                </c:pt>
                <c:pt idx="1">
                  <c:v>6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596-4650-8B25-23150716C459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SOLICITUDES</a:t>
            </a:r>
            <a:r>
              <a:rPr lang="es-MX" i="1" u="sng" baseline="0">
                <a:latin typeface="Bradley Hand ITC" panose="03070402050302030203" pitchFamily="66" charset="0"/>
              </a:rPr>
              <a:t> RECIBIDAS</a:t>
            </a:r>
            <a:r>
              <a:rPr lang="es-MX" baseline="0"/>
              <a:t> 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'OCT 2023'!$C$23:$C$27</c:f>
              <c:strCache>
                <c:ptCount val="5"/>
                <c:pt idx="0">
                  <c:v>UTIP</c:v>
                </c:pt>
                <c:pt idx="1">
                  <c:v>PNT</c:v>
                </c:pt>
                <c:pt idx="2">
                  <c:v>DERIVADA </c:v>
                </c:pt>
                <c:pt idx="3">
                  <c:v>INCOMPETENCIA</c:v>
                </c:pt>
                <c:pt idx="4">
                  <c:v>TOTAL </c:v>
                </c:pt>
              </c:strCache>
            </c:strRef>
          </c:cat>
          <c:val>
            <c:numRef>
              <c:f>'OCT 2023'!$E$23:$E$27</c:f>
              <c:numCache>
                <c:formatCode>General</c:formatCode>
                <c:ptCount val="5"/>
                <c:pt idx="0">
                  <c:v>2</c:v>
                </c:pt>
                <c:pt idx="1">
                  <c:v>19</c:v>
                </c:pt>
                <c:pt idx="2">
                  <c:v>4</c:v>
                </c:pt>
                <c:pt idx="3">
                  <c:v>0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74-46FF-B15B-0E079F2766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70869176"/>
        <c:axId val="37087113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'OCT 2023'!$C$23:$C$27</c15:sqref>
                        </c15:formulaRef>
                      </c:ext>
                    </c:extLst>
                    <c:strCache>
                      <c:ptCount val="5"/>
                      <c:pt idx="0">
                        <c:v>UTIP</c:v>
                      </c:pt>
                      <c:pt idx="1">
                        <c:v>PNT</c:v>
                      </c:pt>
                      <c:pt idx="2">
                        <c:v>DERIVADA </c:v>
                      </c:pt>
                      <c:pt idx="3">
                        <c:v>INCOMPETENCIA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'OCT 2023'!$D$23:$D$27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5C74-46FF-B15B-0E079F2766CF}"/>
                  </c:ext>
                </c:extLst>
              </c15:ser>
            </c15:filteredBarSeries>
          </c:ext>
        </c:extLst>
      </c:barChart>
      <c:catAx>
        <c:axId val="370869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0871136"/>
        <c:crosses val="autoZero"/>
        <c:auto val="1"/>
        <c:lblAlgn val="ctr"/>
        <c:lblOffset val="100"/>
        <c:noMultiLvlLbl val="0"/>
      </c:catAx>
      <c:valAx>
        <c:axId val="370871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0869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SOLICITUDES</a:t>
            </a:r>
            <a:r>
              <a:rPr lang="es-MX" i="1" u="sng" baseline="0">
                <a:latin typeface="Bradley Hand ITC" panose="03070402050302030203" pitchFamily="66" charset="0"/>
              </a:rPr>
              <a:t> RESUELTAS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'OCT 2023'!$C$37:$C$42</c:f>
              <c:strCache>
                <c:ptCount val="6"/>
                <c:pt idx="0">
                  <c:v>AFIRMATIVA</c:v>
                </c:pt>
                <c:pt idx="1">
                  <c:v>AFIRMATIVA-PARCIAL</c:v>
                </c:pt>
                <c:pt idx="2">
                  <c:v>NEGATIVA INX.</c:v>
                </c:pt>
                <c:pt idx="3">
                  <c:v>PREVENCION </c:v>
                </c:pt>
                <c:pt idx="4">
                  <c:v>INFORMACION RESERVADA</c:v>
                </c:pt>
                <c:pt idx="5">
                  <c:v>TOTAL </c:v>
                </c:pt>
              </c:strCache>
            </c:strRef>
          </c:cat>
          <c:val>
            <c:numRef>
              <c:f>'OCT 2023'!$E$37:$E$42</c:f>
              <c:numCache>
                <c:formatCode>General</c:formatCode>
                <c:ptCount val="6"/>
                <c:pt idx="0">
                  <c:v>13</c:v>
                </c:pt>
                <c:pt idx="1">
                  <c:v>8</c:v>
                </c:pt>
                <c:pt idx="2">
                  <c:v>4</c:v>
                </c:pt>
                <c:pt idx="3">
                  <c:v>0</c:v>
                </c:pt>
                <c:pt idx="4">
                  <c:v>0</c:v>
                </c:pt>
                <c:pt idx="5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CF-44E3-AAD6-72B96FB3CD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72643784"/>
        <c:axId val="37264417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'OCT 2023'!$C$37:$C$42</c15:sqref>
                        </c15:formulaRef>
                      </c:ext>
                    </c:extLst>
                    <c:strCache>
                      <c:ptCount val="6"/>
                      <c:pt idx="0">
                        <c:v>AFIRMATIVA</c:v>
                      </c:pt>
                      <c:pt idx="1">
                        <c:v>AFIRMATIVA-PARCIAL</c:v>
                      </c:pt>
                      <c:pt idx="2">
                        <c:v>NEGATIVA INX.</c:v>
                      </c:pt>
                      <c:pt idx="3">
                        <c:v>PREVENCION </c:v>
                      </c:pt>
                      <c:pt idx="4">
                        <c:v>INFORMACION RESERVADA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'OCT 2023'!$D$37:$D$42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E0CF-44E3-AAD6-72B96FB3CD34}"/>
                  </c:ext>
                </c:extLst>
              </c15:ser>
            </c15:filteredBarSeries>
          </c:ext>
        </c:extLst>
      </c:barChart>
      <c:catAx>
        <c:axId val="372643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2644176"/>
        <c:crosses val="autoZero"/>
        <c:auto val="1"/>
        <c:lblAlgn val="ctr"/>
        <c:lblOffset val="100"/>
        <c:noMultiLvlLbl val="0"/>
      </c:catAx>
      <c:valAx>
        <c:axId val="372644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2643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INFORMACION</a:t>
            </a:r>
            <a:r>
              <a:rPr lang="es-MX" i="1" u="sng" baseline="0">
                <a:latin typeface="Bradley Hand ITC" panose="03070402050302030203" pitchFamily="66" charset="0"/>
              </a:rPr>
              <a:t> SOLICITADA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'OCT 2023'!$C$52:$C$56</c:f>
              <c:strCache>
                <c:ptCount val="5"/>
                <c:pt idx="0">
                  <c:v>INFORMACION FUNDAMENTAL </c:v>
                </c:pt>
                <c:pt idx="1">
                  <c:v>INFORMACION ORDINARIA </c:v>
                </c:pt>
                <c:pt idx="2">
                  <c:v>INFORMACION RESERVADA </c:v>
                </c:pt>
                <c:pt idx="3">
                  <c:v>INFORMACION CONFIDENCIAL </c:v>
                </c:pt>
                <c:pt idx="4">
                  <c:v>TOTAL </c:v>
                </c:pt>
              </c:strCache>
            </c:strRef>
          </c:cat>
          <c:val>
            <c:numRef>
              <c:f>'OCT 2023'!$D$52:$D$56</c:f>
              <c:numCache>
                <c:formatCode>General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0-AEF1-48AE-9473-E74B08ED380B}"/>
            </c:ext>
          </c:extLst>
        </c:ser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'OCT 2023'!$C$52:$C$56</c:f>
              <c:strCache>
                <c:ptCount val="5"/>
                <c:pt idx="0">
                  <c:v>INFORMACION FUNDAMENTAL </c:v>
                </c:pt>
                <c:pt idx="1">
                  <c:v>INFORMACION ORDINARIA </c:v>
                </c:pt>
                <c:pt idx="2">
                  <c:v>INFORMACION RESERVADA </c:v>
                </c:pt>
                <c:pt idx="3">
                  <c:v>INFORMACION CONFIDENCIAL </c:v>
                </c:pt>
                <c:pt idx="4">
                  <c:v>TOTAL </c:v>
                </c:pt>
              </c:strCache>
            </c:strRef>
          </c:cat>
          <c:val>
            <c:numRef>
              <c:f>'OCT 2023'!$E$52:$E$56</c:f>
              <c:numCache>
                <c:formatCode>General</c:formatCode>
                <c:ptCount val="5"/>
                <c:pt idx="0">
                  <c:v>9</c:v>
                </c:pt>
                <c:pt idx="1">
                  <c:v>16</c:v>
                </c:pt>
                <c:pt idx="2">
                  <c:v>0</c:v>
                </c:pt>
                <c:pt idx="3">
                  <c:v>0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F1-48AE-9473-E74B08ED38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370870352"/>
        <c:axId val="370871528"/>
      </c:barChart>
      <c:catAx>
        <c:axId val="370870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0871528"/>
        <c:crosses val="autoZero"/>
        <c:auto val="1"/>
        <c:lblAlgn val="ctr"/>
        <c:lblOffset val="100"/>
        <c:noMultiLvlLbl val="0"/>
      </c:catAx>
      <c:valAx>
        <c:axId val="370871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0870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MEDIOS</a:t>
            </a:r>
            <a:r>
              <a:rPr lang="es-MX" i="1" u="sng" baseline="0">
                <a:latin typeface="Bradley Hand ITC" panose="03070402050302030203" pitchFamily="66" charset="0"/>
              </a:rPr>
              <a:t> DE ACCESO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'OCT 2023'!$C$65:$C$70</c:f>
              <c:strCache>
                <c:ptCount val="6"/>
                <c:pt idx="0">
                  <c:v>CONSULTA DIRECTA PERSONAL</c:v>
                </c:pt>
                <c:pt idx="1">
                  <c:v>CONSULTA ELECTRONICA</c:v>
                </c:pt>
                <c:pt idx="2">
                  <c:v>REPRODUCCION DE DOCUMENTOS </c:v>
                </c:pt>
                <c:pt idx="3">
                  <c:v>ELABORACION DE INFORMES ESPECIFICOS </c:v>
                </c:pt>
                <c:pt idx="4">
                  <c:v>COMBINACION DE LAS ANTERIORES</c:v>
                </c:pt>
                <c:pt idx="5">
                  <c:v>TOTAL </c:v>
                </c:pt>
              </c:strCache>
            </c:strRef>
          </c:cat>
          <c:val>
            <c:numRef>
              <c:f>'OCT 2023'!$E$65:$E$70</c:f>
              <c:numCache>
                <c:formatCode>General</c:formatCode>
                <c:ptCount val="6"/>
                <c:pt idx="0">
                  <c:v>2</c:v>
                </c:pt>
                <c:pt idx="1">
                  <c:v>23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2B-4A71-AF8A-E6D62EE7DE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94174992"/>
        <c:axId val="39417616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'OCT 2023'!$C$65:$C$70</c15:sqref>
                        </c15:formulaRef>
                      </c:ext>
                    </c:extLst>
                    <c:strCache>
                      <c:ptCount val="6"/>
                      <c:pt idx="0">
                        <c:v>CONSULTA DIRECTA PERSONAL</c:v>
                      </c:pt>
                      <c:pt idx="1">
                        <c:v>CONSULTA ELECTRONICA</c:v>
                      </c:pt>
                      <c:pt idx="2">
                        <c:v>REPRODUCCION DE DOCUMENTOS </c:v>
                      </c:pt>
                      <c:pt idx="3">
                        <c:v>ELABORACION DE INFORMES ESPECIFICOS </c:v>
                      </c:pt>
                      <c:pt idx="4">
                        <c:v>COMBINACION DE LAS ANTERIORES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'OCT 2023'!$D$65:$D$70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3F2B-4A71-AF8A-E6D62EE7DEF5}"/>
                  </c:ext>
                </c:extLst>
              </c15:ser>
            </c15:filteredBarSeries>
          </c:ext>
        </c:extLst>
      </c:barChart>
      <c:catAx>
        <c:axId val="394174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94176168"/>
        <c:crosses val="autoZero"/>
        <c:auto val="1"/>
        <c:lblAlgn val="ctr"/>
        <c:lblOffset val="100"/>
        <c:noMultiLvlLbl val="0"/>
      </c:catAx>
      <c:valAx>
        <c:axId val="394176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94174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SOLICITUDES</a:t>
            </a:r>
            <a:r>
              <a:rPr lang="es-MX" i="1" baseline="0"/>
              <a:t> POR GENERO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tint val="58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58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CC83-49A1-8DD5-DC43B314BBC4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tint val="86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86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CC83-49A1-8DD5-DC43B314BBC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2">
                      <a:shade val="86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86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CC83-49A1-8DD5-DC43B314BBC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2">
                      <a:shade val="58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58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CC83-49A1-8DD5-DC43B314BBC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'ENERO 2023'!$B$74:$B$77</c:f>
              <c:strCache>
                <c:ptCount val="4"/>
                <c:pt idx="0">
                  <c:v>Femenino</c:v>
                </c:pt>
                <c:pt idx="1">
                  <c:v>Masculino</c:v>
                </c:pt>
                <c:pt idx="2">
                  <c:v>No Especifica</c:v>
                </c:pt>
                <c:pt idx="3">
                  <c:v>Empresa</c:v>
                </c:pt>
              </c:strCache>
            </c:strRef>
          </c:cat>
          <c:val>
            <c:numRef>
              <c:f>'ENERO 2023'!$H$74:$H$77</c:f>
              <c:numCache>
                <c:formatCode>0</c:formatCode>
                <c:ptCount val="4"/>
                <c:pt idx="0">
                  <c:v>9</c:v>
                </c:pt>
                <c:pt idx="1">
                  <c:v>28</c:v>
                </c:pt>
                <c:pt idx="2">
                  <c:v>13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C83-49A1-8DD5-DC43B314BBC4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i="1" u="sng">
                <a:latin typeface="Bradley Hand ITC" panose="03070402050302030203" pitchFamily="66" charset="0"/>
              </a:rPr>
              <a:t>SOLICITUDES</a:t>
            </a:r>
            <a:r>
              <a:rPr lang="en-US" i="1" u="sng" baseline="0">
                <a:latin typeface="Bradley Hand ITC" panose="03070402050302030203" pitchFamily="66" charset="0"/>
              </a:rPr>
              <a:t> POR GENERO</a:t>
            </a:r>
            <a:endParaRPr lang="en-US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'OCT 2023'!$H$75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hade val="58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58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A8C7-486C-9A6F-1835CB0C4FC9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86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86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A8C7-486C-9A6F-1835CB0C4FC9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2">
                      <a:tint val="86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86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A8C7-486C-9A6F-1835CB0C4FC9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2">
                      <a:tint val="58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58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A8C7-486C-9A6F-1835CB0C4FC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'OCT 2023'!$B$76:$B$79</c:f>
              <c:strCache>
                <c:ptCount val="4"/>
                <c:pt idx="0">
                  <c:v>Femenino</c:v>
                </c:pt>
                <c:pt idx="1">
                  <c:v>Masculino</c:v>
                </c:pt>
                <c:pt idx="2">
                  <c:v>No Especifica</c:v>
                </c:pt>
                <c:pt idx="3">
                  <c:v>Empresa</c:v>
                </c:pt>
              </c:strCache>
            </c:strRef>
          </c:cat>
          <c:val>
            <c:numRef>
              <c:f>'OCT 2023'!$H$76:$H$79</c:f>
              <c:numCache>
                <c:formatCode>0</c:formatCode>
                <c:ptCount val="4"/>
                <c:pt idx="0">
                  <c:v>4</c:v>
                </c:pt>
                <c:pt idx="1">
                  <c:v>9</c:v>
                </c:pt>
                <c:pt idx="2">
                  <c:v>11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8C7-486C-9A6F-1835CB0C4FC9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SOLICITUDES</a:t>
            </a:r>
            <a:r>
              <a:rPr lang="es-MX" i="1" u="sng" baseline="0">
                <a:latin typeface="Bradley Hand ITC" panose="03070402050302030203" pitchFamily="66" charset="0"/>
              </a:rPr>
              <a:t> RECIBIDAS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6.5025371828521417E-2"/>
          <c:y val="0.18032407407407411"/>
          <c:w val="0.9155301837270341"/>
          <c:h val="0.70764690871974334"/>
        </c:manualLayout>
      </c:layout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'NOV 2023'!$C$24:$C$28</c:f>
              <c:strCache>
                <c:ptCount val="5"/>
                <c:pt idx="0">
                  <c:v>UTIP</c:v>
                </c:pt>
                <c:pt idx="1">
                  <c:v>PNT</c:v>
                </c:pt>
                <c:pt idx="2">
                  <c:v>DERIVADA </c:v>
                </c:pt>
                <c:pt idx="3">
                  <c:v>INCOMPETENCIA</c:v>
                </c:pt>
                <c:pt idx="4">
                  <c:v>TOTAL </c:v>
                </c:pt>
              </c:strCache>
            </c:strRef>
          </c:cat>
          <c:val>
            <c:numRef>
              <c:f>'NOV 2023'!$E$24:$E$28</c:f>
              <c:numCache>
                <c:formatCode>General</c:formatCode>
                <c:ptCount val="5"/>
                <c:pt idx="0">
                  <c:v>2</c:v>
                </c:pt>
                <c:pt idx="1">
                  <c:v>6</c:v>
                </c:pt>
                <c:pt idx="2">
                  <c:v>0</c:v>
                </c:pt>
                <c:pt idx="3">
                  <c:v>0</c:v>
                </c:pt>
                <c:pt idx="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22-4817-89C5-46BBD83C6E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72580920"/>
        <c:axId val="37256994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'NOV 2023'!$C$24:$C$28</c15:sqref>
                        </c15:formulaRef>
                      </c:ext>
                    </c:extLst>
                    <c:strCache>
                      <c:ptCount val="5"/>
                      <c:pt idx="0">
                        <c:v>UTIP</c:v>
                      </c:pt>
                      <c:pt idx="1">
                        <c:v>PNT</c:v>
                      </c:pt>
                      <c:pt idx="2">
                        <c:v>DERIVADA </c:v>
                      </c:pt>
                      <c:pt idx="3">
                        <c:v>INCOMPETENCIA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'NOV 2023'!$D$24:$D$28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7A22-4817-89C5-46BBD83C6EC3}"/>
                  </c:ext>
                </c:extLst>
              </c15:ser>
            </c15:filteredBarSeries>
          </c:ext>
        </c:extLst>
      </c:barChart>
      <c:catAx>
        <c:axId val="372580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2569944"/>
        <c:crosses val="autoZero"/>
        <c:auto val="1"/>
        <c:lblAlgn val="ctr"/>
        <c:lblOffset val="100"/>
        <c:noMultiLvlLbl val="0"/>
      </c:catAx>
      <c:valAx>
        <c:axId val="372569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2580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SOLICITUDES</a:t>
            </a:r>
            <a:r>
              <a:rPr lang="es-MX" i="1" u="sng" baseline="0">
                <a:latin typeface="Bradley Hand ITC" panose="03070402050302030203" pitchFamily="66" charset="0"/>
              </a:rPr>
              <a:t> RESUELTAS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'NOV 2023'!$C$38:$C$43</c:f>
              <c:strCache>
                <c:ptCount val="6"/>
                <c:pt idx="0">
                  <c:v>AFIRMATIVA</c:v>
                </c:pt>
                <c:pt idx="1">
                  <c:v>AFIRMATIVA-PARCIAL</c:v>
                </c:pt>
                <c:pt idx="2">
                  <c:v>NEGATIVA INX.</c:v>
                </c:pt>
                <c:pt idx="3">
                  <c:v>PREVENCION </c:v>
                </c:pt>
                <c:pt idx="4">
                  <c:v>INFORMACION RESERVADA</c:v>
                </c:pt>
                <c:pt idx="5">
                  <c:v>TOTAL </c:v>
                </c:pt>
              </c:strCache>
            </c:strRef>
          </c:cat>
          <c:val>
            <c:numRef>
              <c:f>'NOV 2023'!$E$38:$E$43</c:f>
              <c:numCache>
                <c:formatCode>General</c:formatCode>
                <c:ptCount val="6"/>
                <c:pt idx="0">
                  <c:v>2</c:v>
                </c:pt>
                <c:pt idx="1">
                  <c:v>4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7-4CA2-AAF9-607716BB8A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71726512"/>
        <c:axId val="27173317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'NOV 2023'!$C$38:$C$43</c15:sqref>
                        </c15:formulaRef>
                      </c:ext>
                    </c:extLst>
                    <c:strCache>
                      <c:ptCount val="6"/>
                      <c:pt idx="0">
                        <c:v>AFIRMATIVA</c:v>
                      </c:pt>
                      <c:pt idx="1">
                        <c:v>AFIRMATIVA-PARCIAL</c:v>
                      </c:pt>
                      <c:pt idx="2">
                        <c:v>NEGATIVA INX.</c:v>
                      </c:pt>
                      <c:pt idx="3">
                        <c:v>PREVENCION </c:v>
                      </c:pt>
                      <c:pt idx="4">
                        <c:v>INFORMACION RESERVADA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'NOV 2023'!$D$38:$D$43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1997-4CA2-AAF9-607716BB8AC6}"/>
                  </c:ext>
                </c:extLst>
              </c15:ser>
            </c15:filteredBarSeries>
          </c:ext>
        </c:extLst>
      </c:barChart>
      <c:catAx>
        <c:axId val="271726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1733176"/>
        <c:crosses val="autoZero"/>
        <c:auto val="1"/>
        <c:lblAlgn val="ctr"/>
        <c:lblOffset val="100"/>
        <c:noMultiLvlLbl val="0"/>
      </c:catAx>
      <c:valAx>
        <c:axId val="27173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1726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INFORMACION</a:t>
            </a:r>
            <a:r>
              <a:rPr lang="es-MX" i="1" u="sng" baseline="0">
                <a:latin typeface="Bradley Hand ITC" panose="03070402050302030203" pitchFamily="66" charset="0"/>
              </a:rPr>
              <a:t> SOLICITADA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'NOV 2023'!$C$53:$C$57</c:f>
              <c:strCache>
                <c:ptCount val="5"/>
                <c:pt idx="0">
                  <c:v>INFORMACION FUNDAMENTAL </c:v>
                </c:pt>
                <c:pt idx="1">
                  <c:v>INFORMACION ORDINARIA </c:v>
                </c:pt>
                <c:pt idx="2">
                  <c:v>INFORMACION RESERVADA </c:v>
                </c:pt>
                <c:pt idx="3">
                  <c:v>INFORMACION CONFIDENCIAL </c:v>
                </c:pt>
                <c:pt idx="4">
                  <c:v>TOTAL </c:v>
                </c:pt>
              </c:strCache>
            </c:strRef>
          </c:cat>
          <c:val>
            <c:numRef>
              <c:f>'NOV 2023'!$E$53:$E$57</c:f>
              <c:numCache>
                <c:formatCode>General</c:formatCode>
                <c:ptCount val="5"/>
                <c:pt idx="0">
                  <c:v>2</c:v>
                </c:pt>
                <c:pt idx="1">
                  <c:v>6</c:v>
                </c:pt>
                <c:pt idx="2">
                  <c:v>0</c:v>
                </c:pt>
                <c:pt idx="3">
                  <c:v>0</c:v>
                </c:pt>
                <c:pt idx="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3F-47CB-AE3E-6AF3F0671D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71702208"/>
        <c:axId val="27171122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'NOV 2023'!$C$53:$C$57</c15:sqref>
                        </c15:formulaRef>
                      </c:ext>
                    </c:extLst>
                    <c:strCache>
                      <c:ptCount val="5"/>
                      <c:pt idx="0">
                        <c:v>INFORMACION FUNDAMENTAL </c:v>
                      </c:pt>
                      <c:pt idx="1">
                        <c:v>INFORMACION ORDINARIA </c:v>
                      </c:pt>
                      <c:pt idx="2">
                        <c:v>INFORMACION RESERVADA </c:v>
                      </c:pt>
                      <c:pt idx="3">
                        <c:v>INFORMACION CONFIDENCIAL 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'NOV 2023'!$D$53:$D$57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553F-47CB-AE3E-6AF3F0671D31}"/>
                  </c:ext>
                </c:extLst>
              </c15:ser>
            </c15:filteredBarSeries>
          </c:ext>
        </c:extLst>
      </c:barChart>
      <c:catAx>
        <c:axId val="27170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1711224"/>
        <c:crosses val="autoZero"/>
        <c:auto val="1"/>
        <c:lblAlgn val="ctr"/>
        <c:lblOffset val="100"/>
        <c:noMultiLvlLbl val="0"/>
      </c:catAx>
      <c:valAx>
        <c:axId val="271711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1702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MEDIO</a:t>
            </a:r>
            <a:r>
              <a:rPr lang="es-MX" i="1" u="sng" baseline="0">
                <a:latin typeface="Bradley Hand ITC" panose="03070402050302030203" pitchFamily="66" charset="0"/>
              </a:rPr>
              <a:t> DE ACCESO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'NOV 2023'!$C$66:$C$71</c:f>
              <c:strCache>
                <c:ptCount val="6"/>
                <c:pt idx="0">
                  <c:v>CONSULTA DIRECTA PERSONAL</c:v>
                </c:pt>
                <c:pt idx="1">
                  <c:v>CONSULTA DIRECTA ELECTRONICA</c:v>
                </c:pt>
                <c:pt idx="2">
                  <c:v>REPRODUCCION DE DOCUMENTOS </c:v>
                </c:pt>
                <c:pt idx="3">
                  <c:v>ELABORACION DE INFORMES ESPECIFICOS </c:v>
                </c:pt>
                <c:pt idx="4">
                  <c:v>COMBINACION DE LAS ANTERIORES</c:v>
                </c:pt>
                <c:pt idx="5">
                  <c:v>TOTAL </c:v>
                </c:pt>
              </c:strCache>
            </c:strRef>
          </c:cat>
          <c:val>
            <c:numRef>
              <c:f>'NOV 2023'!$E$66:$E$71</c:f>
              <c:numCache>
                <c:formatCode>General</c:formatCode>
                <c:ptCount val="6"/>
                <c:pt idx="0">
                  <c:v>2</c:v>
                </c:pt>
                <c:pt idx="1">
                  <c:v>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03-4FD4-A6DE-301422F973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7486824"/>
        <c:axId val="36748447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'NOV 2023'!$C$66:$C$71</c15:sqref>
                        </c15:formulaRef>
                      </c:ext>
                    </c:extLst>
                    <c:strCache>
                      <c:ptCount val="6"/>
                      <c:pt idx="0">
                        <c:v>CONSULTA DIRECTA PERSONAL</c:v>
                      </c:pt>
                      <c:pt idx="1">
                        <c:v>CONSULTA DIRECTA ELECTRONICA</c:v>
                      </c:pt>
                      <c:pt idx="2">
                        <c:v>REPRODUCCION DE DOCUMENTOS </c:v>
                      </c:pt>
                      <c:pt idx="3">
                        <c:v>ELABORACION DE INFORMES ESPECIFICOS </c:v>
                      </c:pt>
                      <c:pt idx="4">
                        <c:v>COMBINACION DE LAS ANTERIORES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'NOV 2023'!$D$66:$D$71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5103-4FD4-A6DE-301422F973E9}"/>
                  </c:ext>
                </c:extLst>
              </c15:ser>
            </c15:filteredBarSeries>
          </c:ext>
        </c:extLst>
      </c:barChart>
      <c:catAx>
        <c:axId val="367486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7484472"/>
        <c:crosses val="autoZero"/>
        <c:auto val="1"/>
        <c:lblAlgn val="ctr"/>
        <c:lblOffset val="100"/>
        <c:noMultiLvlLbl val="0"/>
      </c:catAx>
      <c:valAx>
        <c:axId val="367484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7486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i="1" u="sng">
                <a:latin typeface="Bradley Hand ITC" panose="03070402050302030203" pitchFamily="66" charset="0"/>
              </a:rPr>
              <a:t>SOLICITUDES</a:t>
            </a:r>
            <a:r>
              <a:rPr lang="en-US" i="1" u="sng" baseline="0">
                <a:latin typeface="Bradley Hand ITC" panose="03070402050302030203" pitchFamily="66" charset="0"/>
              </a:rPr>
              <a:t> POR GENERO</a:t>
            </a:r>
            <a:endParaRPr lang="en-US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'NOV 2023'!$H$76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hade val="58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58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2CCF-4601-B195-09986ED7437E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86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86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2CCF-4601-B195-09986ED7437E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2">
                      <a:tint val="86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86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2CCF-4601-B195-09986ED7437E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2">
                      <a:tint val="58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58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2CCF-4601-B195-09986ED7437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'NOV 2023'!$B$77:$B$80</c:f>
              <c:strCache>
                <c:ptCount val="4"/>
                <c:pt idx="0">
                  <c:v>Femenino</c:v>
                </c:pt>
                <c:pt idx="1">
                  <c:v>Masculino</c:v>
                </c:pt>
                <c:pt idx="2">
                  <c:v>No Especifica</c:v>
                </c:pt>
                <c:pt idx="3">
                  <c:v>Empresa</c:v>
                </c:pt>
              </c:strCache>
            </c:strRef>
          </c:cat>
          <c:val>
            <c:numRef>
              <c:f>'NOV 2023'!$H$77:$H$80</c:f>
              <c:numCache>
                <c:formatCode>0</c:formatCode>
                <c:ptCount val="4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CCF-4601-B195-09986ED7437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SOLICITUD</a:t>
            </a:r>
            <a:r>
              <a:rPr lang="es-MX" i="1" u="sng" baseline="0">
                <a:latin typeface="Bradley Hand ITC" panose="03070402050302030203" pitchFamily="66" charset="0"/>
              </a:rPr>
              <a:t> RECIBIDA</a:t>
            </a:r>
            <a:r>
              <a:rPr lang="es-MX" baseline="0"/>
              <a:t> 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'DIC 2023'!$C$22:$C$26</c:f>
              <c:strCache>
                <c:ptCount val="5"/>
                <c:pt idx="0">
                  <c:v>UTIP</c:v>
                </c:pt>
                <c:pt idx="1">
                  <c:v>PNT</c:v>
                </c:pt>
                <c:pt idx="2">
                  <c:v>DERIVADA </c:v>
                </c:pt>
                <c:pt idx="3">
                  <c:v>INCOMPETENCIA</c:v>
                </c:pt>
                <c:pt idx="4">
                  <c:v>TOTAL </c:v>
                </c:pt>
              </c:strCache>
            </c:strRef>
          </c:cat>
          <c:val>
            <c:numRef>
              <c:f>'DIC 2023'!$E$22:$E$26</c:f>
              <c:numCache>
                <c:formatCode>General</c:formatCode>
                <c:ptCount val="5"/>
                <c:pt idx="0">
                  <c:v>1</c:v>
                </c:pt>
                <c:pt idx="1">
                  <c:v>5</c:v>
                </c:pt>
                <c:pt idx="2">
                  <c:v>3</c:v>
                </c:pt>
                <c:pt idx="3">
                  <c:v>0</c:v>
                </c:pt>
                <c:pt idx="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DA-45E9-A8C0-910A4F9DF4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94180088"/>
        <c:axId val="39416872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'DIC 2023'!$C$22:$C$26</c15:sqref>
                        </c15:formulaRef>
                      </c:ext>
                    </c:extLst>
                    <c:strCache>
                      <c:ptCount val="5"/>
                      <c:pt idx="0">
                        <c:v>UTIP</c:v>
                      </c:pt>
                      <c:pt idx="1">
                        <c:v>PNT</c:v>
                      </c:pt>
                      <c:pt idx="2">
                        <c:v>DERIVADA </c:v>
                      </c:pt>
                      <c:pt idx="3">
                        <c:v>INCOMPETENCIA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'DIC 2023'!$D$22:$D$26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F7DA-45E9-A8C0-910A4F9DF4ED}"/>
                  </c:ext>
                </c:extLst>
              </c15:ser>
            </c15:filteredBarSeries>
          </c:ext>
        </c:extLst>
      </c:barChart>
      <c:catAx>
        <c:axId val="394180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94168720"/>
        <c:crosses val="autoZero"/>
        <c:auto val="1"/>
        <c:lblAlgn val="ctr"/>
        <c:lblOffset val="100"/>
        <c:noMultiLvlLbl val="0"/>
      </c:catAx>
      <c:valAx>
        <c:axId val="394168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94180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SOLICITUDES</a:t>
            </a:r>
            <a:r>
              <a:rPr lang="es-MX" i="1" u="sng" baseline="0">
                <a:latin typeface="Bradley Hand ITC" panose="03070402050302030203" pitchFamily="66" charset="0"/>
              </a:rPr>
              <a:t> RESUELTAS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'DIC 2023'!$C$36:$C$41</c:f>
              <c:strCache>
                <c:ptCount val="6"/>
                <c:pt idx="0">
                  <c:v>AFIRMATIVA</c:v>
                </c:pt>
                <c:pt idx="1">
                  <c:v>AFIRMATIVA-PARCIAL</c:v>
                </c:pt>
                <c:pt idx="2">
                  <c:v>NEGATIVA INX.</c:v>
                </c:pt>
                <c:pt idx="3">
                  <c:v>PREVENCION </c:v>
                </c:pt>
                <c:pt idx="4">
                  <c:v>INFORMACION RESERVADA</c:v>
                </c:pt>
                <c:pt idx="5">
                  <c:v>TOTAL </c:v>
                </c:pt>
              </c:strCache>
            </c:strRef>
          </c:cat>
          <c:val>
            <c:numRef>
              <c:f>'DIC 2023'!$E$36:$E$41</c:f>
              <c:numCache>
                <c:formatCode>General</c:formatCode>
                <c:ptCount val="6"/>
                <c:pt idx="0">
                  <c:v>3</c:v>
                </c:pt>
                <c:pt idx="1">
                  <c:v>2</c:v>
                </c:pt>
                <c:pt idx="2">
                  <c:v>4</c:v>
                </c:pt>
                <c:pt idx="3">
                  <c:v>0</c:v>
                </c:pt>
                <c:pt idx="4">
                  <c:v>0</c:v>
                </c:pt>
                <c:pt idx="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BD-4C85-A7B9-A291C8050A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72643392"/>
        <c:axId val="37265044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'DIC 2023'!$C$36:$C$41</c15:sqref>
                        </c15:formulaRef>
                      </c:ext>
                    </c:extLst>
                    <c:strCache>
                      <c:ptCount val="6"/>
                      <c:pt idx="0">
                        <c:v>AFIRMATIVA</c:v>
                      </c:pt>
                      <c:pt idx="1">
                        <c:v>AFIRMATIVA-PARCIAL</c:v>
                      </c:pt>
                      <c:pt idx="2">
                        <c:v>NEGATIVA INX.</c:v>
                      </c:pt>
                      <c:pt idx="3">
                        <c:v>PREVENCION </c:v>
                      </c:pt>
                      <c:pt idx="4">
                        <c:v>INFORMACION RESERVADA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'DIC 2023'!$D$36:$D$41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BDBD-4C85-A7B9-A291C8050AF3}"/>
                  </c:ext>
                </c:extLst>
              </c15:ser>
            </c15:filteredBarSeries>
          </c:ext>
        </c:extLst>
      </c:barChart>
      <c:catAx>
        <c:axId val="372643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2650448"/>
        <c:crosses val="autoZero"/>
        <c:auto val="1"/>
        <c:lblAlgn val="ctr"/>
        <c:lblOffset val="100"/>
        <c:noMultiLvlLbl val="0"/>
      </c:catAx>
      <c:valAx>
        <c:axId val="372650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72643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INFORMACION</a:t>
            </a:r>
            <a:r>
              <a:rPr lang="es-MX" i="1" u="sng" baseline="0">
                <a:latin typeface="Bradley Hand ITC" panose="03070402050302030203" pitchFamily="66" charset="0"/>
              </a:rPr>
              <a:t> SOLICITADA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'DIC 2023'!$C$51:$C$55</c:f>
              <c:strCache>
                <c:ptCount val="5"/>
                <c:pt idx="0">
                  <c:v>INFORMACION FUNDAMENTAL </c:v>
                </c:pt>
                <c:pt idx="1">
                  <c:v>INFORMACION ORDINARIA </c:v>
                </c:pt>
                <c:pt idx="2">
                  <c:v>INFORMACION RESERVADA </c:v>
                </c:pt>
                <c:pt idx="3">
                  <c:v>INFORMACION CONFIDENCIAL </c:v>
                </c:pt>
                <c:pt idx="4">
                  <c:v>TOTAL </c:v>
                </c:pt>
              </c:strCache>
            </c:strRef>
          </c:cat>
          <c:val>
            <c:numRef>
              <c:f>'DIC 2023'!$E$51:$E$55</c:f>
              <c:numCache>
                <c:formatCode>General</c:formatCode>
                <c:ptCount val="5"/>
                <c:pt idx="0">
                  <c:v>0</c:v>
                </c:pt>
                <c:pt idx="1">
                  <c:v>9</c:v>
                </c:pt>
                <c:pt idx="2">
                  <c:v>0</c:v>
                </c:pt>
                <c:pt idx="3">
                  <c:v>0</c:v>
                </c:pt>
                <c:pt idx="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7D-4846-8EAC-E52903BC7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415055984"/>
        <c:axId val="41505245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'DIC 2023'!$C$51:$C$55</c15:sqref>
                        </c15:formulaRef>
                      </c:ext>
                    </c:extLst>
                    <c:strCache>
                      <c:ptCount val="5"/>
                      <c:pt idx="0">
                        <c:v>INFORMACION FUNDAMENTAL </c:v>
                      </c:pt>
                      <c:pt idx="1">
                        <c:v>INFORMACION ORDINARIA </c:v>
                      </c:pt>
                      <c:pt idx="2">
                        <c:v>INFORMACION RESERVADA </c:v>
                      </c:pt>
                      <c:pt idx="3">
                        <c:v>INFORMACION CONFIDENCIAL 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'DIC 2023'!$D$51:$D$55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187D-4846-8EAC-E52903BC76DB}"/>
                  </c:ext>
                </c:extLst>
              </c15:ser>
            </c15:filteredBarSeries>
          </c:ext>
        </c:extLst>
      </c:barChart>
      <c:catAx>
        <c:axId val="41505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15052456"/>
        <c:crosses val="autoZero"/>
        <c:auto val="1"/>
        <c:lblAlgn val="ctr"/>
        <c:lblOffset val="100"/>
        <c:noMultiLvlLbl val="0"/>
      </c:catAx>
      <c:valAx>
        <c:axId val="415052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1505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MEDIO</a:t>
            </a:r>
            <a:r>
              <a:rPr lang="es-MX" i="1" u="sng" baseline="0">
                <a:latin typeface="Bradley Hand ITC" panose="03070402050302030203" pitchFamily="66" charset="0"/>
              </a:rPr>
              <a:t> DE ACCESO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'DIC 2023'!$C$64:$C$69</c:f>
              <c:strCache>
                <c:ptCount val="6"/>
                <c:pt idx="0">
                  <c:v>CONSULTA DIRECTA PERSONAL</c:v>
                </c:pt>
                <c:pt idx="1">
                  <c:v>CONSULTA DIRECTA ELECTRONICA</c:v>
                </c:pt>
                <c:pt idx="2">
                  <c:v>REPRODUCCION DE DOCUMENTOS </c:v>
                </c:pt>
                <c:pt idx="3">
                  <c:v>ELABORACION DE INFORMES ESPECIFICOS </c:v>
                </c:pt>
                <c:pt idx="4">
                  <c:v>COMBINACION DE LAS ANTERIORES</c:v>
                </c:pt>
                <c:pt idx="5">
                  <c:v>TOTAL </c:v>
                </c:pt>
              </c:strCache>
            </c:strRef>
          </c:cat>
          <c:val>
            <c:numRef>
              <c:f>'DIC 2023'!$E$64:$E$69</c:f>
              <c:numCache>
                <c:formatCode>General</c:formatCode>
                <c:ptCount val="6"/>
                <c:pt idx="0">
                  <c:v>1</c:v>
                </c:pt>
                <c:pt idx="1">
                  <c:v>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EB-41A0-BA82-80F242CF64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415058336"/>
        <c:axId val="41505520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'DIC 2023'!$C$64:$C$69</c15:sqref>
                        </c15:formulaRef>
                      </c:ext>
                    </c:extLst>
                    <c:strCache>
                      <c:ptCount val="6"/>
                      <c:pt idx="0">
                        <c:v>CONSULTA DIRECTA PERSONAL</c:v>
                      </c:pt>
                      <c:pt idx="1">
                        <c:v>CONSULTA DIRECTA ELECTRONICA</c:v>
                      </c:pt>
                      <c:pt idx="2">
                        <c:v>REPRODUCCION DE DOCUMENTOS </c:v>
                      </c:pt>
                      <c:pt idx="3">
                        <c:v>ELABORACION DE INFORMES ESPECIFICOS </c:v>
                      </c:pt>
                      <c:pt idx="4">
                        <c:v>COMBINACION DE LAS ANTERIORES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'DIC 2023'!$D$64:$D$69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93EB-41A0-BA82-80F242CF645E}"/>
                  </c:ext>
                </c:extLst>
              </c15:ser>
            </c15:filteredBarSeries>
          </c:ext>
        </c:extLst>
      </c:barChart>
      <c:catAx>
        <c:axId val="41505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15055200"/>
        <c:crosses val="autoZero"/>
        <c:auto val="1"/>
        <c:lblAlgn val="ctr"/>
        <c:lblOffset val="100"/>
        <c:noMultiLvlLbl val="0"/>
      </c:catAx>
      <c:valAx>
        <c:axId val="415055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15058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SOLICITUDES</a:t>
            </a:r>
            <a:r>
              <a:rPr lang="es-MX" i="1" baseline="0"/>
              <a:t> RECIBIDAS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'FEBRERO 2023'!$C$21:$C$25</c:f>
              <c:strCache>
                <c:ptCount val="5"/>
                <c:pt idx="0">
                  <c:v>UTIP</c:v>
                </c:pt>
                <c:pt idx="1">
                  <c:v>PNT</c:v>
                </c:pt>
                <c:pt idx="2">
                  <c:v>DERIVADA </c:v>
                </c:pt>
                <c:pt idx="3">
                  <c:v>INCOMPETENCIA</c:v>
                </c:pt>
                <c:pt idx="4">
                  <c:v>TOTAL </c:v>
                </c:pt>
              </c:strCache>
            </c:strRef>
          </c:cat>
          <c:val>
            <c:numRef>
              <c:f>'FEBRERO 2023'!$E$21:$E$25</c:f>
              <c:numCache>
                <c:formatCode>General</c:formatCode>
                <c:ptCount val="5"/>
                <c:pt idx="0">
                  <c:v>6</c:v>
                </c:pt>
                <c:pt idx="1">
                  <c:v>35</c:v>
                </c:pt>
                <c:pt idx="2">
                  <c:v>15</c:v>
                </c:pt>
                <c:pt idx="3">
                  <c:v>0</c:v>
                </c:pt>
                <c:pt idx="4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08-43D8-9345-BD5EAD8C34E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3642656"/>
        <c:axId val="27364383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lt1">
                              <a:lumMod val="8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MX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lt1">
                                <a:lumMod val="95000"/>
                                <a:alpha val="54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'FEBRERO 2023'!$C$21:$C$25</c15:sqref>
                        </c15:formulaRef>
                      </c:ext>
                    </c:extLst>
                    <c:strCache>
                      <c:ptCount val="5"/>
                      <c:pt idx="0">
                        <c:v>UTIP</c:v>
                      </c:pt>
                      <c:pt idx="1">
                        <c:v>PNT</c:v>
                      </c:pt>
                      <c:pt idx="2">
                        <c:v>DERIVADA </c:v>
                      </c:pt>
                      <c:pt idx="3">
                        <c:v>INCOMPETENCIA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'FEBRERO 2023'!$D$21:$D$25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4508-43D8-9345-BD5EAD8C34EE}"/>
                  </c:ext>
                </c:extLst>
              </c15:ser>
            </c15:filteredBarSeries>
          </c:ext>
        </c:extLst>
      </c:barChart>
      <c:catAx>
        <c:axId val="27364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3643832"/>
        <c:crosses val="autoZero"/>
        <c:auto val="1"/>
        <c:lblAlgn val="ctr"/>
        <c:lblOffset val="100"/>
        <c:noMultiLvlLbl val="0"/>
      </c:catAx>
      <c:valAx>
        <c:axId val="273643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3642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 i="1" u="sng">
                <a:latin typeface="Bradley Hand ITC" panose="03070402050302030203" pitchFamily="66" charset="0"/>
              </a:rPr>
              <a:t>SOLICITUDES</a:t>
            </a:r>
            <a:r>
              <a:rPr lang="en-US" i="1" u="sng" baseline="0">
                <a:latin typeface="Bradley Hand ITC" panose="03070402050302030203" pitchFamily="66" charset="0"/>
              </a:rPr>
              <a:t> POR GENERO</a:t>
            </a:r>
            <a:endParaRPr lang="en-US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'DIC 2023'!$H$74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hade val="58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58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28E-42E1-970B-3D7CA86B1C4B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86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86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3-028E-42E1-970B-3D7CA86B1C4B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2">
                      <a:tint val="86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86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5-028E-42E1-970B-3D7CA86B1C4B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2">
                      <a:tint val="58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58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7-028E-42E1-970B-3D7CA86B1C4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'DIC 2023'!$B$75:$B$78</c:f>
              <c:strCache>
                <c:ptCount val="4"/>
                <c:pt idx="0">
                  <c:v>Femenino</c:v>
                </c:pt>
                <c:pt idx="1">
                  <c:v>Masculino</c:v>
                </c:pt>
                <c:pt idx="2">
                  <c:v>No Especifica</c:v>
                </c:pt>
                <c:pt idx="3">
                  <c:v>Empresa</c:v>
                </c:pt>
              </c:strCache>
            </c:strRef>
          </c:cat>
          <c:val>
            <c:numRef>
              <c:f>'DIC 2023'!$H$75:$H$78</c:f>
              <c:numCache>
                <c:formatCode>0</c:formatCode>
                <c:ptCount val="4"/>
                <c:pt idx="0">
                  <c:v>2</c:v>
                </c:pt>
                <c:pt idx="1">
                  <c:v>6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28E-42E1-970B-3D7CA86B1C4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SOLICITUDES</a:t>
            </a:r>
            <a:r>
              <a:rPr lang="es-MX" i="1" baseline="0"/>
              <a:t> RESUELTAS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'FEBRERO 2023'!$C$35:$C$40</c:f>
              <c:strCache>
                <c:ptCount val="6"/>
                <c:pt idx="0">
                  <c:v>AFIRMATIVA</c:v>
                </c:pt>
                <c:pt idx="1">
                  <c:v>AFIRMATIVA-PARCIAL</c:v>
                </c:pt>
                <c:pt idx="2">
                  <c:v>NEGATIVA INX.</c:v>
                </c:pt>
                <c:pt idx="3">
                  <c:v>PREVENCION </c:v>
                </c:pt>
                <c:pt idx="4">
                  <c:v>INFORMACION RESERVADA</c:v>
                </c:pt>
                <c:pt idx="5">
                  <c:v>TOTAL </c:v>
                </c:pt>
              </c:strCache>
            </c:strRef>
          </c:cat>
          <c:val>
            <c:numRef>
              <c:f>'FEBRERO 2023'!$E$35:$E$40</c:f>
              <c:numCache>
                <c:formatCode>General</c:formatCode>
                <c:ptCount val="6"/>
                <c:pt idx="0">
                  <c:v>18</c:v>
                </c:pt>
                <c:pt idx="1">
                  <c:v>4</c:v>
                </c:pt>
                <c:pt idx="2">
                  <c:v>34</c:v>
                </c:pt>
                <c:pt idx="3">
                  <c:v>0</c:v>
                </c:pt>
                <c:pt idx="4">
                  <c:v>0</c:v>
                </c:pt>
                <c:pt idx="5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B1-4FC5-B5D3-54ABF879B4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73648536"/>
        <c:axId val="27364579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'FEBRERO 2023'!$C$35:$C$40</c15:sqref>
                        </c15:formulaRef>
                      </c:ext>
                    </c:extLst>
                    <c:strCache>
                      <c:ptCount val="6"/>
                      <c:pt idx="0">
                        <c:v>AFIRMATIVA</c:v>
                      </c:pt>
                      <c:pt idx="1">
                        <c:v>AFIRMATIVA-PARCIAL</c:v>
                      </c:pt>
                      <c:pt idx="2">
                        <c:v>NEGATIVA INX.</c:v>
                      </c:pt>
                      <c:pt idx="3">
                        <c:v>PREVENCION </c:v>
                      </c:pt>
                      <c:pt idx="4">
                        <c:v>INFORMACION RESERVADA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'FEBRERO 2023'!$D$35:$D$40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F0B1-4FC5-B5D3-54ABF879B46A}"/>
                  </c:ext>
                </c:extLst>
              </c15:ser>
            </c15:filteredBarSeries>
          </c:ext>
        </c:extLst>
      </c:barChart>
      <c:catAx>
        <c:axId val="273648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3645792"/>
        <c:crosses val="autoZero"/>
        <c:auto val="1"/>
        <c:lblAlgn val="ctr"/>
        <c:lblOffset val="100"/>
        <c:noMultiLvlLbl val="0"/>
      </c:catAx>
      <c:valAx>
        <c:axId val="273645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73648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INFORMACION</a:t>
            </a:r>
            <a:r>
              <a:rPr lang="es-MX" i="1" baseline="0"/>
              <a:t> SOLICITADA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'FEBRERO 2023'!$C$50:$C$54</c:f>
              <c:strCache>
                <c:ptCount val="5"/>
                <c:pt idx="0">
                  <c:v>INFORMACION FUNDAMENTAL </c:v>
                </c:pt>
                <c:pt idx="1">
                  <c:v>INFORMACION ORDINARIA </c:v>
                </c:pt>
                <c:pt idx="2">
                  <c:v>INFORMACION RESERVADA </c:v>
                </c:pt>
                <c:pt idx="3">
                  <c:v>INFORMACION CONFIDENCIAL </c:v>
                </c:pt>
                <c:pt idx="4">
                  <c:v>TOTAL </c:v>
                </c:pt>
              </c:strCache>
            </c:strRef>
          </c:cat>
          <c:val>
            <c:numRef>
              <c:f>'FEBRERO 2023'!$E$50:$E$54</c:f>
              <c:numCache>
                <c:formatCode>General</c:formatCode>
                <c:ptCount val="5"/>
                <c:pt idx="0">
                  <c:v>24</c:v>
                </c:pt>
                <c:pt idx="1">
                  <c:v>32</c:v>
                </c:pt>
                <c:pt idx="2">
                  <c:v>0</c:v>
                </c:pt>
                <c:pt idx="3">
                  <c:v>0</c:v>
                </c:pt>
                <c:pt idx="4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36-4873-835C-A2809C3850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8086112"/>
        <c:axId val="368087288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'FEBRERO 2023'!$C$50:$C$54</c15:sqref>
                        </c15:formulaRef>
                      </c:ext>
                    </c:extLst>
                    <c:strCache>
                      <c:ptCount val="5"/>
                      <c:pt idx="0">
                        <c:v>INFORMACION FUNDAMENTAL </c:v>
                      </c:pt>
                      <c:pt idx="1">
                        <c:v>INFORMACION ORDINARIA </c:v>
                      </c:pt>
                      <c:pt idx="2">
                        <c:v>INFORMACION RESERVADA </c:v>
                      </c:pt>
                      <c:pt idx="3">
                        <c:v>INFORMACION CONFIDENCIAL 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'FEBRERO 2023'!$D$50:$D$54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5736-4873-835C-A2809C3850A3}"/>
                  </c:ext>
                </c:extLst>
              </c15:ser>
            </c15:filteredBarSeries>
          </c:ext>
        </c:extLst>
      </c:barChart>
      <c:catAx>
        <c:axId val="368086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087288"/>
        <c:crosses val="autoZero"/>
        <c:auto val="1"/>
        <c:lblAlgn val="ctr"/>
        <c:lblOffset val="100"/>
        <c:noMultiLvlLbl val="0"/>
      </c:catAx>
      <c:valAx>
        <c:axId val="368087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086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/>
              <a:t>MEDIOS</a:t>
            </a:r>
            <a:r>
              <a:rPr lang="es-MX" i="1" baseline="0"/>
              <a:t> DE ACCES0</a:t>
            </a:r>
            <a:endParaRPr lang="es-MX" i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'FEBRERO 2023'!$C$63:$C$68</c:f>
              <c:strCache>
                <c:ptCount val="6"/>
                <c:pt idx="0">
                  <c:v>CONSULTA DIRECTA PERSONAL</c:v>
                </c:pt>
                <c:pt idx="1">
                  <c:v>CONSULTA DIRECTA ELECTRONICA</c:v>
                </c:pt>
                <c:pt idx="2">
                  <c:v>REPRODUCCION DE DOCUMENTOS </c:v>
                </c:pt>
                <c:pt idx="3">
                  <c:v>ELABORACION DE INFORMES ESPECIFICOS </c:v>
                </c:pt>
                <c:pt idx="4">
                  <c:v>COMBINACION DE LAS ANTERIORES</c:v>
                </c:pt>
                <c:pt idx="5">
                  <c:v>TOTAL </c:v>
                </c:pt>
              </c:strCache>
            </c:strRef>
          </c:cat>
          <c:val>
            <c:numRef>
              <c:f>'FEBRERO 2023'!$E$63:$E$68</c:f>
              <c:numCache>
                <c:formatCode>General</c:formatCode>
                <c:ptCount val="6"/>
                <c:pt idx="0">
                  <c:v>4</c:v>
                </c:pt>
                <c:pt idx="1">
                  <c:v>52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79-44EC-A4A2-D331B56CD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368083760"/>
        <c:axId val="36808297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'FEBRERO 2023'!$C$63:$C$68</c15:sqref>
                        </c15:formulaRef>
                      </c:ext>
                    </c:extLst>
                    <c:strCache>
                      <c:ptCount val="6"/>
                      <c:pt idx="0">
                        <c:v>CONSULTA DIRECTA PERSONAL</c:v>
                      </c:pt>
                      <c:pt idx="1">
                        <c:v>CONSULTA DIRECTA ELECTRONICA</c:v>
                      </c:pt>
                      <c:pt idx="2">
                        <c:v>REPRODUCCION DE DOCUMENTOS </c:v>
                      </c:pt>
                      <c:pt idx="3">
                        <c:v>ELABORACION DE INFORMES ESPECIFICOS </c:v>
                      </c:pt>
                      <c:pt idx="4">
                        <c:v>COMBINACION DE LAS ANTERIORES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'FEBRERO 2023'!$D$63:$D$68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D579-44EC-A4A2-D331B56CDE63}"/>
                  </c:ext>
                </c:extLst>
              </c15:ser>
            </c15:filteredBarSeries>
          </c:ext>
        </c:extLst>
      </c:barChart>
      <c:catAx>
        <c:axId val="36808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082976"/>
        <c:crosses val="autoZero"/>
        <c:auto val="1"/>
        <c:lblAlgn val="ctr"/>
        <c:lblOffset val="100"/>
        <c:noMultiLvlLbl val="0"/>
      </c:catAx>
      <c:valAx>
        <c:axId val="368082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8083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4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colors50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4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5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6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7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8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9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0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4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5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6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7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8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9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0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4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5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6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7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8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9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0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4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5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6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7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8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9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60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chart" Target="../charts/chart1.xml"/><Relationship Id="rId7" Type="http://schemas.openxmlformats.org/officeDocument/2006/relationships/chart" Target="../charts/chart5.xml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chart" Target="../charts/chart4.xml"/><Relationship Id="rId5" Type="http://schemas.openxmlformats.org/officeDocument/2006/relationships/chart" Target="../charts/chart3.xml"/><Relationship Id="rId4" Type="http://schemas.openxmlformats.org/officeDocument/2006/relationships/chart" Target="../charts/chart2.xml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0.xml"/><Relationship Id="rId3" Type="http://schemas.openxmlformats.org/officeDocument/2006/relationships/image" Target="../media/image3.png"/><Relationship Id="rId7" Type="http://schemas.openxmlformats.org/officeDocument/2006/relationships/chart" Target="../charts/chart49.xml"/><Relationship Id="rId2" Type="http://schemas.openxmlformats.org/officeDocument/2006/relationships/image" Target="../media/image8.png"/><Relationship Id="rId1" Type="http://schemas.openxmlformats.org/officeDocument/2006/relationships/image" Target="../media/image6.jpeg"/><Relationship Id="rId6" Type="http://schemas.openxmlformats.org/officeDocument/2006/relationships/chart" Target="../charts/chart48.xml"/><Relationship Id="rId5" Type="http://schemas.openxmlformats.org/officeDocument/2006/relationships/chart" Target="../charts/chart47.xml"/><Relationship Id="rId4" Type="http://schemas.openxmlformats.org/officeDocument/2006/relationships/chart" Target="../charts/chart46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5.xml"/><Relationship Id="rId3" Type="http://schemas.openxmlformats.org/officeDocument/2006/relationships/image" Target="../media/image3.png"/><Relationship Id="rId7" Type="http://schemas.openxmlformats.org/officeDocument/2006/relationships/chart" Target="../charts/chart54.xml"/><Relationship Id="rId2" Type="http://schemas.openxmlformats.org/officeDocument/2006/relationships/image" Target="../media/image9.png"/><Relationship Id="rId1" Type="http://schemas.openxmlformats.org/officeDocument/2006/relationships/image" Target="../media/image6.jpeg"/><Relationship Id="rId6" Type="http://schemas.openxmlformats.org/officeDocument/2006/relationships/chart" Target="../charts/chart53.xml"/><Relationship Id="rId5" Type="http://schemas.openxmlformats.org/officeDocument/2006/relationships/chart" Target="../charts/chart52.xml"/><Relationship Id="rId4" Type="http://schemas.openxmlformats.org/officeDocument/2006/relationships/chart" Target="../charts/chart51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0.xml"/><Relationship Id="rId3" Type="http://schemas.openxmlformats.org/officeDocument/2006/relationships/image" Target="../media/image3.png"/><Relationship Id="rId7" Type="http://schemas.openxmlformats.org/officeDocument/2006/relationships/chart" Target="../charts/chart59.xml"/><Relationship Id="rId2" Type="http://schemas.openxmlformats.org/officeDocument/2006/relationships/image" Target="../media/image9.png"/><Relationship Id="rId1" Type="http://schemas.openxmlformats.org/officeDocument/2006/relationships/image" Target="../media/image6.jpeg"/><Relationship Id="rId6" Type="http://schemas.openxmlformats.org/officeDocument/2006/relationships/chart" Target="../charts/chart58.xml"/><Relationship Id="rId5" Type="http://schemas.openxmlformats.org/officeDocument/2006/relationships/chart" Target="../charts/chart57.xml"/><Relationship Id="rId4" Type="http://schemas.openxmlformats.org/officeDocument/2006/relationships/chart" Target="../charts/chart56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6.xml"/><Relationship Id="rId7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4.jpeg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chart" Target="../charts/chart11.xml"/><Relationship Id="rId7" Type="http://schemas.openxmlformats.org/officeDocument/2006/relationships/chart" Target="../charts/chart15.xml"/><Relationship Id="rId2" Type="http://schemas.openxmlformats.org/officeDocument/2006/relationships/image" Target="../media/image2.png"/><Relationship Id="rId1" Type="http://schemas.openxmlformats.org/officeDocument/2006/relationships/image" Target="../media/image5.jpeg"/><Relationship Id="rId6" Type="http://schemas.openxmlformats.org/officeDocument/2006/relationships/chart" Target="../charts/chart14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0.xml"/><Relationship Id="rId3" Type="http://schemas.openxmlformats.org/officeDocument/2006/relationships/chart" Target="../charts/chart16.xml"/><Relationship Id="rId7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6.jpeg"/><Relationship Id="rId6" Type="http://schemas.openxmlformats.org/officeDocument/2006/relationships/chart" Target="../charts/chart19.xml"/><Relationship Id="rId5" Type="http://schemas.openxmlformats.org/officeDocument/2006/relationships/chart" Target="../charts/chart18.xml"/><Relationship Id="rId4" Type="http://schemas.openxmlformats.org/officeDocument/2006/relationships/chart" Target="../charts/chart17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5.xml"/><Relationship Id="rId3" Type="http://schemas.openxmlformats.org/officeDocument/2006/relationships/image" Target="../media/image3.png"/><Relationship Id="rId7" Type="http://schemas.openxmlformats.org/officeDocument/2006/relationships/chart" Target="../charts/chart24.xml"/><Relationship Id="rId2" Type="http://schemas.openxmlformats.org/officeDocument/2006/relationships/image" Target="../media/image2.png"/><Relationship Id="rId1" Type="http://schemas.openxmlformats.org/officeDocument/2006/relationships/image" Target="../media/image6.jpeg"/><Relationship Id="rId6" Type="http://schemas.openxmlformats.org/officeDocument/2006/relationships/chart" Target="../charts/chart23.xml"/><Relationship Id="rId5" Type="http://schemas.openxmlformats.org/officeDocument/2006/relationships/chart" Target="../charts/chart22.xml"/><Relationship Id="rId4" Type="http://schemas.openxmlformats.org/officeDocument/2006/relationships/chart" Target="../charts/chart21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0.xml"/><Relationship Id="rId3" Type="http://schemas.openxmlformats.org/officeDocument/2006/relationships/image" Target="../media/image3.png"/><Relationship Id="rId7" Type="http://schemas.openxmlformats.org/officeDocument/2006/relationships/chart" Target="../charts/chart29.xml"/><Relationship Id="rId2" Type="http://schemas.openxmlformats.org/officeDocument/2006/relationships/image" Target="../media/image7.png"/><Relationship Id="rId1" Type="http://schemas.openxmlformats.org/officeDocument/2006/relationships/image" Target="../media/image6.jpeg"/><Relationship Id="rId6" Type="http://schemas.openxmlformats.org/officeDocument/2006/relationships/chart" Target="../charts/chart28.xml"/><Relationship Id="rId5" Type="http://schemas.openxmlformats.org/officeDocument/2006/relationships/chart" Target="../charts/chart27.xml"/><Relationship Id="rId4" Type="http://schemas.openxmlformats.org/officeDocument/2006/relationships/chart" Target="../charts/chart26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5.xml"/><Relationship Id="rId3" Type="http://schemas.openxmlformats.org/officeDocument/2006/relationships/image" Target="../media/image3.png"/><Relationship Id="rId7" Type="http://schemas.openxmlformats.org/officeDocument/2006/relationships/chart" Target="../charts/chart34.xml"/><Relationship Id="rId2" Type="http://schemas.openxmlformats.org/officeDocument/2006/relationships/image" Target="../media/image7.png"/><Relationship Id="rId1" Type="http://schemas.openxmlformats.org/officeDocument/2006/relationships/image" Target="../media/image6.jpeg"/><Relationship Id="rId6" Type="http://schemas.openxmlformats.org/officeDocument/2006/relationships/chart" Target="../charts/chart33.xml"/><Relationship Id="rId5" Type="http://schemas.openxmlformats.org/officeDocument/2006/relationships/chart" Target="../charts/chart32.xml"/><Relationship Id="rId4" Type="http://schemas.openxmlformats.org/officeDocument/2006/relationships/chart" Target="../charts/chart31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0.xml"/><Relationship Id="rId3" Type="http://schemas.openxmlformats.org/officeDocument/2006/relationships/image" Target="../media/image3.png"/><Relationship Id="rId7" Type="http://schemas.openxmlformats.org/officeDocument/2006/relationships/chart" Target="../charts/chart39.xml"/><Relationship Id="rId2" Type="http://schemas.openxmlformats.org/officeDocument/2006/relationships/image" Target="../media/image7.png"/><Relationship Id="rId1" Type="http://schemas.openxmlformats.org/officeDocument/2006/relationships/image" Target="../media/image6.jpeg"/><Relationship Id="rId6" Type="http://schemas.openxmlformats.org/officeDocument/2006/relationships/chart" Target="../charts/chart38.xml"/><Relationship Id="rId5" Type="http://schemas.openxmlformats.org/officeDocument/2006/relationships/chart" Target="../charts/chart37.xml"/><Relationship Id="rId4" Type="http://schemas.openxmlformats.org/officeDocument/2006/relationships/chart" Target="../charts/chart36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5.xml"/><Relationship Id="rId3" Type="http://schemas.openxmlformats.org/officeDocument/2006/relationships/image" Target="../media/image3.png"/><Relationship Id="rId7" Type="http://schemas.openxmlformats.org/officeDocument/2006/relationships/chart" Target="../charts/chart44.xml"/><Relationship Id="rId2" Type="http://schemas.openxmlformats.org/officeDocument/2006/relationships/image" Target="../media/image7.png"/><Relationship Id="rId1" Type="http://schemas.openxmlformats.org/officeDocument/2006/relationships/image" Target="../media/image6.jpeg"/><Relationship Id="rId6" Type="http://schemas.openxmlformats.org/officeDocument/2006/relationships/chart" Target="../charts/chart43.xml"/><Relationship Id="rId5" Type="http://schemas.openxmlformats.org/officeDocument/2006/relationships/chart" Target="../charts/chart42.xml"/><Relationship Id="rId4" Type="http://schemas.openxmlformats.org/officeDocument/2006/relationships/chart" Target="../charts/chart4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561975</xdr:colOff>
      <xdr:row>0</xdr:row>
      <xdr:rowOff>57150</xdr:rowOff>
    </xdr:from>
    <xdr:to>
      <xdr:col>16</xdr:col>
      <xdr:colOff>600075</xdr:colOff>
      <xdr:row>8</xdr:row>
      <xdr:rowOff>161925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24900" y="57150"/>
          <a:ext cx="3695700" cy="1628775"/>
        </a:xfrm>
        <a:prstGeom prst="rect">
          <a:avLst/>
        </a:prstGeom>
      </xdr:spPr>
    </xdr:pic>
    <xdr:clientData/>
  </xdr:twoCellAnchor>
  <xdr:twoCellAnchor editAs="oneCell">
    <xdr:from>
      <xdr:col>7</xdr:col>
      <xdr:colOff>390525</xdr:colOff>
      <xdr:row>0</xdr:row>
      <xdr:rowOff>171450</xdr:rowOff>
    </xdr:from>
    <xdr:to>
      <xdr:col>10</xdr:col>
      <xdr:colOff>561975</xdr:colOff>
      <xdr:row>8</xdr:row>
      <xdr:rowOff>142875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24650" y="171450"/>
          <a:ext cx="2000250" cy="1495425"/>
        </a:xfrm>
        <a:prstGeom prst="rect">
          <a:avLst/>
        </a:prstGeom>
      </xdr:spPr>
    </xdr:pic>
    <xdr:clientData/>
  </xdr:twoCellAnchor>
  <xdr:twoCellAnchor>
    <xdr:from>
      <xdr:col>5</xdr:col>
      <xdr:colOff>904875</xdr:colOff>
      <xdr:row>16</xdr:row>
      <xdr:rowOff>23812</xdr:rowOff>
    </xdr:from>
    <xdr:to>
      <xdr:col>13</xdr:col>
      <xdr:colOff>285750</xdr:colOff>
      <xdr:row>27</xdr:row>
      <xdr:rowOff>9525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914400</xdr:colOff>
      <xdr:row>29</xdr:row>
      <xdr:rowOff>128587</xdr:rowOff>
    </xdr:from>
    <xdr:to>
      <xdr:col>13</xdr:col>
      <xdr:colOff>295275</xdr:colOff>
      <xdr:row>41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914400</xdr:colOff>
      <xdr:row>46</xdr:row>
      <xdr:rowOff>23812</xdr:rowOff>
    </xdr:from>
    <xdr:to>
      <xdr:col>13</xdr:col>
      <xdr:colOff>295275</xdr:colOff>
      <xdr:row>54</xdr:row>
      <xdr:rowOff>119062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19050</xdr:colOff>
      <xdr:row>60</xdr:row>
      <xdr:rowOff>61912</xdr:rowOff>
    </xdr:from>
    <xdr:to>
      <xdr:col>13</xdr:col>
      <xdr:colOff>323850</xdr:colOff>
      <xdr:row>66</xdr:row>
      <xdr:rowOff>357187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428625</xdr:colOff>
      <xdr:row>68</xdr:row>
      <xdr:rowOff>23812</xdr:rowOff>
    </xdr:from>
    <xdr:to>
      <xdr:col>17</xdr:col>
      <xdr:colOff>28575</xdr:colOff>
      <xdr:row>80</xdr:row>
      <xdr:rowOff>57150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0</xdr:row>
      <xdr:rowOff>38100</xdr:rowOff>
    </xdr:from>
    <xdr:to>
      <xdr:col>4</xdr:col>
      <xdr:colOff>1362075</xdr:colOff>
      <xdr:row>8</xdr:row>
      <xdr:rowOff>152400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0" y="38100"/>
          <a:ext cx="4467225" cy="16383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142874</xdr:colOff>
      <xdr:row>1</xdr:row>
      <xdr:rowOff>95250</xdr:rowOff>
    </xdr:from>
    <xdr:to>
      <xdr:col>17</xdr:col>
      <xdr:colOff>38100</xdr:colOff>
      <xdr:row>10</xdr:row>
      <xdr:rowOff>171450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05799" y="285750"/>
          <a:ext cx="4257676" cy="179070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0</xdr:row>
      <xdr:rowOff>161925</xdr:rowOff>
    </xdr:from>
    <xdr:to>
      <xdr:col>10</xdr:col>
      <xdr:colOff>238125</xdr:colOff>
      <xdr:row>10</xdr:row>
      <xdr:rowOff>104775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34125" y="161925"/>
          <a:ext cx="2066925" cy="1847850"/>
        </a:xfrm>
        <a:prstGeom prst="rect">
          <a:avLst/>
        </a:prstGeom>
      </xdr:spPr>
    </xdr:pic>
    <xdr:clientData/>
  </xdr:twoCellAnchor>
  <xdr:twoCellAnchor editAs="oneCell">
    <xdr:from>
      <xdr:col>1</xdr:col>
      <xdr:colOff>28575</xdr:colOff>
      <xdr:row>1</xdr:row>
      <xdr:rowOff>133350</xdr:rowOff>
    </xdr:from>
    <xdr:to>
      <xdr:col>5</xdr:col>
      <xdr:colOff>276225</xdr:colOff>
      <xdr:row>10</xdr:row>
      <xdr:rowOff>38100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175" y="323850"/>
          <a:ext cx="4438650" cy="1619250"/>
        </a:xfrm>
        <a:prstGeom prst="rect">
          <a:avLst/>
        </a:prstGeom>
      </xdr:spPr>
    </xdr:pic>
    <xdr:clientData/>
  </xdr:twoCellAnchor>
  <xdr:twoCellAnchor>
    <xdr:from>
      <xdr:col>5</xdr:col>
      <xdr:colOff>428625</xdr:colOff>
      <xdr:row>18</xdr:row>
      <xdr:rowOff>109538</xdr:rowOff>
    </xdr:from>
    <xdr:to>
      <xdr:col>13</xdr:col>
      <xdr:colOff>0</xdr:colOff>
      <xdr:row>29</xdr:row>
      <xdr:rowOff>152401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419100</xdr:colOff>
      <xdr:row>31</xdr:row>
      <xdr:rowOff>128587</xdr:rowOff>
    </xdr:from>
    <xdr:to>
      <xdr:col>12</xdr:col>
      <xdr:colOff>561975</xdr:colOff>
      <xdr:row>43</xdr:row>
      <xdr:rowOff>47625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447675</xdr:colOff>
      <xdr:row>48</xdr:row>
      <xdr:rowOff>80962</xdr:rowOff>
    </xdr:from>
    <xdr:to>
      <xdr:col>13</xdr:col>
      <xdr:colOff>19050</xdr:colOff>
      <xdr:row>56</xdr:row>
      <xdr:rowOff>42862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504825</xdr:colOff>
      <xdr:row>62</xdr:row>
      <xdr:rowOff>185737</xdr:rowOff>
    </xdr:from>
    <xdr:to>
      <xdr:col>13</xdr:col>
      <xdr:colOff>133350</xdr:colOff>
      <xdr:row>69</xdr:row>
      <xdr:rowOff>61912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514350</xdr:colOff>
      <xdr:row>70</xdr:row>
      <xdr:rowOff>176212</xdr:rowOff>
    </xdr:from>
    <xdr:to>
      <xdr:col>16</xdr:col>
      <xdr:colOff>587375</xdr:colOff>
      <xdr:row>84</xdr:row>
      <xdr:rowOff>23812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9523</xdr:colOff>
      <xdr:row>1</xdr:row>
      <xdr:rowOff>38100</xdr:rowOff>
    </xdr:from>
    <xdr:to>
      <xdr:col>16</xdr:col>
      <xdr:colOff>619124</xdr:colOff>
      <xdr:row>11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72448" y="228600"/>
          <a:ext cx="4267201" cy="1981200"/>
        </a:xfrm>
        <a:prstGeom prst="rect">
          <a:avLst/>
        </a:prstGeom>
      </xdr:spPr>
    </xdr:pic>
    <xdr:clientData/>
  </xdr:twoCellAnchor>
  <xdr:twoCellAnchor editAs="oneCell">
    <xdr:from>
      <xdr:col>6</xdr:col>
      <xdr:colOff>409574</xdr:colOff>
      <xdr:row>0</xdr:row>
      <xdr:rowOff>38099</xdr:rowOff>
    </xdr:from>
    <xdr:to>
      <xdr:col>10</xdr:col>
      <xdr:colOff>57149</xdr:colOff>
      <xdr:row>11</xdr:row>
      <xdr:rowOff>104774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34099" y="38099"/>
          <a:ext cx="2085975" cy="2162175"/>
        </a:xfrm>
        <a:prstGeom prst="rect">
          <a:avLst/>
        </a:prstGeom>
      </xdr:spPr>
    </xdr:pic>
    <xdr:clientData/>
  </xdr:twoCellAnchor>
  <xdr:twoCellAnchor editAs="oneCell">
    <xdr:from>
      <xdr:col>0</xdr:col>
      <xdr:colOff>581025</xdr:colOff>
      <xdr:row>2</xdr:row>
      <xdr:rowOff>19049</xdr:rowOff>
    </xdr:from>
    <xdr:to>
      <xdr:col>5</xdr:col>
      <xdr:colOff>314325</xdr:colOff>
      <xdr:row>11</xdr:row>
      <xdr:rowOff>142874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81025" y="400049"/>
          <a:ext cx="4533900" cy="1838325"/>
        </a:xfrm>
        <a:prstGeom prst="rect">
          <a:avLst/>
        </a:prstGeom>
      </xdr:spPr>
    </xdr:pic>
    <xdr:clientData/>
  </xdr:twoCellAnchor>
  <xdr:twoCellAnchor>
    <xdr:from>
      <xdr:col>5</xdr:col>
      <xdr:colOff>781050</xdr:colOff>
      <xdr:row>19</xdr:row>
      <xdr:rowOff>80962</xdr:rowOff>
    </xdr:from>
    <xdr:to>
      <xdr:col>13</xdr:col>
      <xdr:colOff>161925</xdr:colOff>
      <xdr:row>31</xdr:row>
      <xdr:rowOff>114300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809625</xdr:colOff>
      <xdr:row>33</xdr:row>
      <xdr:rowOff>100012</xdr:rowOff>
    </xdr:from>
    <xdr:to>
      <xdr:col>13</xdr:col>
      <xdr:colOff>190500</xdr:colOff>
      <xdr:row>45</xdr:row>
      <xdr:rowOff>104775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809625</xdr:colOff>
      <xdr:row>49</xdr:row>
      <xdr:rowOff>195262</xdr:rowOff>
    </xdr:from>
    <xdr:to>
      <xdr:col>13</xdr:col>
      <xdr:colOff>190500</xdr:colOff>
      <xdr:row>56</xdr:row>
      <xdr:rowOff>71437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47625</xdr:colOff>
      <xdr:row>64</xdr:row>
      <xdr:rowOff>14287</xdr:rowOff>
    </xdr:from>
    <xdr:to>
      <xdr:col>13</xdr:col>
      <xdr:colOff>352425</xdr:colOff>
      <xdr:row>69</xdr:row>
      <xdr:rowOff>309562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409575</xdr:colOff>
      <xdr:row>70</xdr:row>
      <xdr:rowOff>176212</xdr:rowOff>
    </xdr:from>
    <xdr:to>
      <xdr:col>17</xdr:col>
      <xdr:colOff>9525</xdr:colOff>
      <xdr:row>84</xdr:row>
      <xdr:rowOff>14287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390526</xdr:colOff>
      <xdr:row>1</xdr:row>
      <xdr:rowOff>66675</xdr:rowOff>
    </xdr:from>
    <xdr:to>
      <xdr:col>17</xdr:col>
      <xdr:colOff>38100</xdr:colOff>
      <xdr:row>9</xdr:row>
      <xdr:rowOff>180975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1" y="257175"/>
          <a:ext cx="4010024" cy="1638300"/>
        </a:xfrm>
        <a:prstGeom prst="rect">
          <a:avLst/>
        </a:prstGeom>
      </xdr:spPr>
    </xdr:pic>
    <xdr:clientData/>
  </xdr:twoCellAnchor>
  <xdr:twoCellAnchor editAs="oneCell">
    <xdr:from>
      <xdr:col>7</xdr:col>
      <xdr:colOff>476250</xdr:colOff>
      <xdr:row>0</xdr:row>
      <xdr:rowOff>0</xdr:rowOff>
    </xdr:from>
    <xdr:to>
      <xdr:col>11</xdr:col>
      <xdr:colOff>19049</xdr:colOff>
      <xdr:row>9</xdr:row>
      <xdr:rowOff>161925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0"/>
          <a:ext cx="1981199" cy="187642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5</xdr:col>
      <xdr:colOff>342900</xdr:colOff>
      <xdr:row>9</xdr:row>
      <xdr:rowOff>142874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9600" y="0"/>
          <a:ext cx="4533900" cy="1857374"/>
        </a:xfrm>
        <a:prstGeom prst="rect">
          <a:avLst/>
        </a:prstGeom>
      </xdr:spPr>
    </xdr:pic>
    <xdr:clientData/>
  </xdr:twoCellAnchor>
  <xdr:twoCellAnchor>
    <xdr:from>
      <xdr:col>5</xdr:col>
      <xdr:colOff>704850</xdr:colOff>
      <xdr:row>18</xdr:row>
      <xdr:rowOff>61913</xdr:rowOff>
    </xdr:from>
    <xdr:to>
      <xdr:col>13</xdr:col>
      <xdr:colOff>85725</xdr:colOff>
      <xdr:row>28</xdr:row>
      <xdr:rowOff>180976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733425</xdr:colOff>
      <xdr:row>31</xdr:row>
      <xdr:rowOff>80962</xdr:rowOff>
    </xdr:from>
    <xdr:to>
      <xdr:col>13</xdr:col>
      <xdr:colOff>114300</xdr:colOff>
      <xdr:row>42</xdr:row>
      <xdr:rowOff>38100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47625</xdr:colOff>
      <xdr:row>47</xdr:row>
      <xdr:rowOff>33337</xdr:rowOff>
    </xdr:from>
    <xdr:to>
      <xdr:col>13</xdr:col>
      <xdr:colOff>352425</xdr:colOff>
      <xdr:row>55</xdr:row>
      <xdr:rowOff>128587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9525</xdr:colOff>
      <xdr:row>60</xdr:row>
      <xdr:rowOff>109537</xdr:rowOff>
    </xdr:from>
    <xdr:to>
      <xdr:col>13</xdr:col>
      <xdr:colOff>314325</xdr:colOff>
      <xdr:row>67</xdr:row>
      <xdr:rowOff>52387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276225</xdr:colOff>
      <xdr:row>68</xdr:row>
      <xdr:rowOff>4762</xdr:rowOff>
    </xdr:from>
    <xdr:to>
      <xdr:col>16</xdr:col>
      <xdr:colOff>581025</xdr:colOff>
      <xdr:row>81</xdr:row>
      <xdr:rowOff>33337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390525</xdr:colOff>
      <xdr:row>0</xdr:row>
      <xdr:rowOff>114299</xdr:rowOff>
    </xdr:from>
    <xdr:to>
      <xdr:col>16</xdr:col>
      <xdr:colOff>695325</xdr:colOff>
      <xdr:row>8</xdr:row>
      <xdr:rowOff>142874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63050" y="114299"/>
          <a:ext cx="3352800" cy="1552575"/>
        </a:xfrm>
        <a:prstGeom prst="rect">
          <a:avLst/>
        </a:prstGeom>
      </xdr:spPr>
    </xdr:pic>
    <xdr:clientData/>
  </xdr:twoCellAnchor>
  <xdr:twoCellAnchor editAs="oneCell">
    <xdr:from>
      <xdr:col>7</xdr:col>
      <xdr:colOff>466724</xdr:colOff>
      <xdr:row>0</xdr:row>
      <xdr:rowOff>28575</xdr:rowOff>
    </xdr:from>
    <xdr:to>
      <xdr:col>11</xdr:col>
      <xdr:colOff>57149</xdr:colOff>
      <xdr:row>8</xdr:row>
      <xdr:rowOff>180975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00849" y="28575"/>
          <a:ext cx="2028825" cy="1676400"/>
        </a:xfrm>
        <a:prstGeom prst="rect">
          <a:avLst/>
        </a:prstGeom>
      </xdr:spPr>
    </xdr:pic>
    <xdr:clientData/>
  </xdr:twoCellAnchor>
  <xdr:twoCellAnchor>
    <xdr:from>
      <xdr:col>5</xdr:col>
      <xdr:colOff>914400</xdr:colOff>
      <xdr:row>15</xdr:row>
      <xdr:rowOff>185737</xdr:rowOff>
    </xdr:from>
    <xdr:to>
      <xdr:col>13</xdr:col>
      <xdr:colOff>295275</xdr:colOff>
      <xdr:row>27</xdr:row>
      <xdr:rowOff>76200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19050</xdr:colOff>
      <xdr:row>31</xdr:row>
      <xdr:rowOff>4762</xdr:rowOff>
    </xdr:from>
    <xdr:to>
      <xdr:col>13</xdr:col>
      <xdr:colOff>323850</xdr:colOff>
      <xdr:row>42</xdr:row>
      <xdr:rowOff>28575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28575</xdr:colOff>
      <xdr:row>46</xdr:row>
      <xdr:rowOff>90487</xdr:rowOff>
    </xdr:from>
    <xdr:to>
      <xdr:col>13</xdr:col>
      <xdr:colOff>333375</xdr:colOff>
      <xdr:row>54</xdr:row>
      <xdr:rowOff>4762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9525</xdr:colOff>
      <xdr:row>59</xdr:row>
      <xdr:rowOff>14287</xdr:rowOff>
    </xdr:from>
    <xdr:to>
      <xdr:col>13</xdr:col>
      <xdr:colOff>314325</xdr:colOff>
      <xdr:row>66</xdr:row>
      <xdr:rowOff>252412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</xdr:col>
      <xdr:colOff>19050</xdr:colOff>
      <xdr:row>0</xdr:row>
      <xdr:rowOff>104775</xdr:rowOff>
    </xdr:from>
    <xdr:to>
      <xdr:col>5</xdr:col>
      <xdr:colOff>437025</xdr:colOff>
      <xdr:row>9</xdr:row>
      <xdr:rowOff>19050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28650" y="104775"/>
          <a:ext cx="4608975" cy="1628775"/>
        </a:xfrm>
        <a:prstGeom prst="rect">
          <a:avLst/>
        </a:prstGeom>
      </xdr:spPr>
    </xdr:pic>
    <xdr:clientData/>
  </xdr:twoCellAnchor>
  <xdr:twoCellAnchor>
    <xdr:from>
      <xdr:col>9</xdr:col>
      <xdr:colOff>400050</xdr:colOff>
      <xdr:row>69</xdr:row>
      <xdr:rowOff>4762</xdr:rowOff>
    </xdr:from>
    <xdr:to>
      <xdr:col>17</xdr:col>
      <xdr:colOff>0</xdr:colOff>
      <xdr:row>80</xdr:row>
      <xdr:rowOff>152400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104774</xdr:colOff>
      <xdr:row>0</xdr:row>
      <xdr:rowOff>28575</xdr:rowOff>
    </xdr:from>
    <xdr:to>
      <xdr:col>17</xdr:col>
      <xdr:colOff>19049</xdr:colOff>
      <xdr:row>9</xdr:row>
      <xdr:rowOff>180975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77299" y="28575"/>
          <a:ext cx="3667125" cy="1866900"/>
        </a:xfrm>
        <a:prstGeom prst="rect">
          <a:avLst/>
        </a:prstGeom>
      </xdr:spPr>
    </xdr:pic>
    <xdr:clientData/>
  </xdr:twoCellAnchor>
  <xdr:twoCellAnchor editAs="oneCell">
    <xdr:from>
      <xdr:col>7</xdr:col>
      <xdr:colOff>552450</xdr:colOff>
      <xdr:row>0</xdr:row>
      <xdr:rowOff>85725</xdr:rowOff>
    </xdr:from>
    <xdr:to>
      <xdr:col>11</xdr:col>
      <xdr:colOff>352425</xdr:colOff>
      <xdr:row>9</xdr:row>
      <xdr:rowOff>142874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6575" y="85725"/>
          <a:ext cx="2238375" cy="1771649"/>
        </a:xfrm>
        <a:prstGeom prst="rect">
          <a:avLst/>
        </a:prstGeom>
      </xdr:spPr>
    </xdr:pic>
    <xdr:clientData/>
  </xdr:twoCellAnchor>
  <xdr:twoCellAnchor>
    <xdr:from>
      <xdr:col>6</xdr:col>
      <xdr:colOff>0</xdr:colOff>
      <xdr:row>17</xdr:row>
      <xdr:rowOff>4762</xdr:rowOff>
    </xdr:from>
    <xdr:to>
      <xdr:col>13</xdr:col>
      <xdr:colOff>304800</xdr:colOff>
      <xdr:row>28</xdr:row>
      <xdr:rowOff>95250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9525</xdr:colOff>
      <xdr:row>30</xdr:row>
      <xdr:rowOff>185737</xdr:rowOff>
    </xdr:from>
    <xdr:to>
      <xdr:col>13</xdr:col>
      <xdr:colOff>314325</xdr:colOff>
      <xdr:row>42</xdr:row>
      <xdr:rowOff>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0</xdr:colOff>
      <xdr:row>47</xdr:row>
      <xdr:rowOff>4762</xdr:rowOff>
    </xdr:from>
    <xdr:to>
      <xdr:col>13</xdr:col>
      <xdr:colOff>304800</xdr:colOff>
      <xdr:row>55</xdr:row>
      <xdr:rowOff>42862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19050</xdr:colOff>
      <xdr:row>60</xdr:row>
      <xdr:rowOff>185737</xdr:rowOff>
    </xdr:from>
    <xdr:to>
      <xdr:col>13</xdr:col>
      <xdr:colOff>323850</xdr:colOff>
      <xdr:row>67</xdr:row>
      <xdr:rowOff>242887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361950</xdr:colOff>
      <xdr:row>70</xdr:row>
      <xdr:rowOff>14287</xdr:rowOff>
    </xdr:from>
    <xdr:to>
      <xdr:col>16</xdr:col>
      <xdr:colOff>666750</xdr:colOff>
      <xdr:row>83</xdr:row>
      <xdr:rowOff>52387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66675</xdr:colOff>
      <xdr:row>0</xdr:row>
      <xdr:rowOff>104775</xdr:rowOff>
    </xdr:from>
    <xdr:to>
      <xdr:col>5</xdr:col>
      <xdr:colOff>484650</xdr:colOff>
      <xdr:row>9</xdr:row>
      <xdr:rowOff>121689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676275" y="104775"/>
          <a:ext cx="4608975" cy="173141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533399</xdr:colOff>
      <xdr:row>0</xdr:row>
      <xdr:rowOff>76199</xdr:rowOff>
    </xdr:from>
    <xdr:to>
      <xdr:col>16</xdr:col>
      <xdr:colOff>657225</xdr:colOff>
      <xdr:row>9</xdr:row>
      <xdr:rowOff>142874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6324" y="76199"/>
          <a:ext cx="3781426" cy="1781175"/>
        </a:xfrm>
        <a:prstGeom prst="rect">
          <a:avLst/>
        </a:prstGeom>
      </xdr:spPr>
    </xdr:pic>
    <xdr:clientData/>
  </xdr:twoCellAnchor>
  <xdr:twoCellAnchor editAs="oneCell">
    <xdr:from>
      <xdr:col>7</xdr:col>
      <xdr:colOff>523875</xdr:colOff>
      <xdr:row>0</xdr:row>
      <xdr:rowOff>0</xdr:rowOff>
    </xdr:from>
    <xdr:to>
      <xdr:col>10</xdr:col>
      <xdr:colOff>542925</xdr:colOff>
      <xdr:row>9</xdr:row>
      <xdr:rowOff>104774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8000" y="0"/>
          <a:ext cx="1847850" cy="1819274"/>
        </a:xfrm>
        <a:prstGeom prst="rect">
          <a:avLst/>
        </a:prstGeom>
      </xdr:spPr>
    </xdr:pic>
    <xdr:clientData/>
  </xdr:twoCellAnchor>
  <xdr:twoCellAnchor>
    <xdr:from>
      <xdr:col>6</xdr:col>
      <xdr:colOff>9525</xdr:colOff>
      <xdr:row>17</xdr:row>
      <xdr:rowOff>14287</xdr:rowOff>
    </xdr:from>
    <xdr:to>
      <xdr:col>13</xdr:col>
      <xdr:colOff>314325</xdr:colOff>
      <xdr:row>27</xdr:row>
      <xdr:rowOff>85725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0</xdr:colOff>
      <xdr:row>31</xdr:row>
      <xdr:rowOff>128587</xdr:rowOff>
    </xdr:from>
    <xdr:to>
      <xdr:col>13</xdr:col>
      <xdr:colOff>304800</xdr:colOff>
      <xdr:row>42</xdr:row>
      <xdr:rowOff>76200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19050</xdr:colOff>
      <xdr:row>47</xdr:row>
      <xdr:rowOff>195262</xdr:rowOff>
    </xdr:from>
    <xdr:to>
      <xdr:col>13</xdr:col>
      <xdr:colOff>323850</xdr:colOff>
      <xdr:row>55</xdr:row>
      <xdr:rowOff>138112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19050</xdr:colOff>
      <xdr:row>60</xdr:row>
      <xdr:rowOff>195262</xdr:rowOff>
    </xdr:from>
    <xdr:to>
      <xdr:col>13</xdr:col>
      <xdr:colOff>323850</xdr:colOff>
      <xdr:row>67</xdr:row>
      <xdr:rowOff>271462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</xdr:col>
      <xdr:colOff>28575</xdr:colOff>
      <xdr:row>0</xdr:row>
      <xdr:rowOff>19049</xdr:rowOff>
    </xdr:from>
    <xdr:to>
      <xdr:col>5</xdr:col>
      <xdr:colOff>446550</xdr:colOff>
      <xdr:row>9</xdr:row>
      <xdr:rowOff>161924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38175" y="19049"/>
          <a:ext cx="4608975" cy="1857375"/>
        </a:xfrm>
        <a:prstGeom prst="rect">
          <a:avLst/>
        </a:prstGeom>
      </xdr:spPr>
    </xdr:pic>
    <xdr:clientData/>
  </xdr:twoCellAnchor>
  <xdr:twoCellAnchor>
    <xdr:from>
      <xdr:col>9</xdr:col>
      <xdr:colOff>419100</xdr:colOff>
      <xdr:row>69</xdr:row>
      <xdr:rowOff>14287</xdr:rowOff>
    </xdr:from>
    <xdr:to>
      <xdr:col>17</xdr:col>
      <xdr:colOff>19050</xdr:colOff>
      <xdr:row>82</xdr:row>
      <xdr:rowOff>52387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200024</xdr:colOff>
      <xdr:row>1</xdr:row>
      <xdr:rowOff>9525</xdr:rowOff>
    </xdr:from>
    <xdr:to>
      <xdr:col>17</xdr:col>
      <xdr:colOff>0</xdr:colOff>
      <xdr:row>11</xdr:row>
      <xdr:rowOff>180975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62949" y="200025"/>
          <a:ext cx="4162426" cy="1847850"/>
        </a:xfrm>
        <a:prstGeom prst="rect">
          <a:avLst/>
        </a:prstGeom>
      </xdr:spPr>
    </xdr:pic>
    <xdr:clientData/>
  </xdr:twoCellAnchor>
  <xdr:twoCellAnchor editAs="oneCell">
    <xdr:from>
      <xdr:col>7</xdr:col>
      <xdr:colOff>352425</xdr:colOff>
      <xdr:row>0</xdr:row>
      <xdr:rowOff>57150</xdr:rowOff>
    </xdr:from>
    <xdr:to>
      <xdr:col>10</xdr:col>
      <xdr:colOff>514350</xdr:colOff>
      <xdr:row>11</xdr:row>
      <xdr:rowOff>95249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6550" y="57150"/>
          <a:ext cx="1990725" cy="1904999"/>
        </a:xfrm>
        <a:prstGeom prst="rect">
          <a:avLst/>
        </a:prstGeom>
      </xdr:spPr>
    </xdr:pic>
    <xdr:clientData/>
  </xdr:twoCellAnchor>
  <xdr:twoCellAnchor editAs="oneCell">
    <xdr:from>
      <xdr:col>0</xdr:col>
      <xdr:colOff>533400</xdr:colOff>
      <xdr:row>0</xdr:row>
      <xdr:rowOff>133349</xdr:rowOff>
    </xdr:from>
    <xdr:to>
      <xdr:col>5</xdr:col>
      <xdr:colOff>504825</xdr:colOff>
      <xdr:row>11</xdr:row>
      <xdr:rowOff>123824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33400" y="133349"/>
          <a:ext cx="4772025" cy="1857375"/>
        </a:xfrm>
        <a:prstGeom prst="rect">
          <a:avLst/>
        </a:prstGeom>
      </xdr:spPr>
    </xdr:pic>
    <xdr:clientData/>
  </xdr:twoCellAnchor>
  <xdr:twoCellAnchor>
    <xdr:from>
      <xdr:col>6</xdr:col>
      <xdr:colOff>0</xdr:colOff>
      <xdr:row>19</xdr:row>
      <xdr:rowOff>23812</xdr:rowOff>
    </xdr:from>
    <xdr:to>
      <xdr:col>13</xdr:col>
      <xdr:colOff>304800</xdr:colOff>
      <xdr:row>31</xdr:row>
      <xdr:rowOff>123825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47625</xdr:colOff>
      <xdr:row>33</xdr:row>
      <xdr:rowOff>176212</xdr:rowOff>
    </xdr:from>
    <xdr:to>
      <xdr:col>13</xdr:col>
      <xdr:colOff>352425</xdr:colOff>
      <xdr:row>44</xdr:row>
      <xdr:rowOff>19050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914400</xdr:colOff>
      <xdr:row>49</xdr:row>
      <xdr:rowOff>52387</xdr:rowOff>
    </xdr:from>
    <xdr:to>
      <xdr:col>13</xdr:col>
      <xdr:colOff>295275</xdr:colOff>
      <xdr:row>57</xdr:row>
      <xdr:rowOff>100012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9525</xdr:colOff>
      <xdr:row>61</xdr:row>
      <xdr:rowOff>176212</xdr:rowOff>
    </xdr:from>
    <xdr:to>
      <xdr:col>13</xdr:col>
      <xdr:colOff>314325</xdr:colOff>
      <xdr:row>69</xdr:row>
      <xdr:rowOff>223837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381000</xdr:colOff>
      <xdr:row>71</xdr:row>
      <xdr:rowOff>157162</xdr:rowOff>
    </xdr:from>
    <xdr:to>
      <xdr:col>16</xdr:col>
      <xdr:colOff>685800</xdr:colOff>
      <xdr:row>85</xdr:row>
      <xdr:rowOff>4762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447674</xdr:colOff>
      <xdr:row>0</xdr:row>
      <xdr:rowOff>114301</xdr:rowOff>
    </xdr:from>
    <xdr:to>
      <xdr:col>17</xdr:col>
      <xdr:colOff>38100</xdr:colOff>
      <xdr:row>10</xdr:row>
      <xdr:rowOff>152401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599" y="114301"/>
          <a:ext cx="3952876" cy="1943100"/>
        </a:xfrm>
        <a:prstGeom prst="rect">
          <a:avLst/>
        </a:prstGeom>
      </xdr:spPr>
    </xdr:pic>
    <xdr:clientData/>
  </xdr:twoCellAnchor>
  <xdr:twoCellAnchor editAs="oneCell">
    <xdr:from>
      <xdr:col>6</xdr:col>
      <xdr:colOff>438150</xdr:colOff>
      <xdr:row>0</xdr:row>
      <xdr:rowOff>114301</xdr:rowOff>
    </xdr:from>
    <xdr:to>
      <xdr:col>10</xdr:col>
      <xdr:colOff>400050</xdr:colOff>
      <xdr:row>10</xdr:row>
      <xdr:rowOff>161925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2675" y="114301"/>
          <a:ext cx="2400300" cy="1952624"/>
        </a:xfrm>
        <a:prstGeom prst="rect">
          <a:avLst/>
        </a:prstGeom>
      </xdr:spPr>
    </xdr:pic>
    <xdr:clientData/>
  </xdr:twoCellAnchor>
  <xdr:twoCellAnchor editAs="oneCell">
    <xdr:from>
      <xdr:col>0</xdr:col>
      <xdr:colOff>600074</xdr:colOff>
      <xdr:row>0</xdr:row>
      <xdr:rowOff>133350</xdr:rowOff>
    </xdr:from>
    <xdr:to>
      <xdr:col>5</xdr:col>
      <xdr:colOff>266699</xdr:colOff>
      <xdr:row>11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0074" y="133350"/>
          <a:ext cx="4467225" cy="1962150"/>
        </a:xfrm>
        <a:prstGeom prst="rect">
          <a:avLst/>
        </a:prstGeom>
      </xdr:spPr>
    </xdr:pic>
    <xdr:clientData/>
  </xdr:twoCellAnchor>
  <xdr:twoCellAnchor>
    <xdr:from>
      <xdr:col>5</xdr:col>
      <xdr:colOff>752475</xdr:colOff>
      <xdr:row>18</xdr:row>
      <xdr:rowOff>95250</xdr:rowOff>
    </xdr:from>
    <xdr:to>
      <xdr:col>13</xdr:col>
      <xdr:colOff>133350</xdr:colOff>
      <xdr:row>30</xdr:row>
      <xdr:rowOff>185737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762000</xdr:colOff>
      <xdr:row>32</xdr:row>
      <xdr:rowOff>71437</xdr:rowOff>
    </xdr:from>
    <xdr:to>
      <xdr:col>13</xdr:col>
      <xdr:colOff>142875</xdr:colOff>
      <xdr:row>43</xdr:row>
      <xdr:rowOff>161925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904875</xdr:colOff>
      <xdr:row>48</xdr:row>
      <xdr:rowOff>80961</xdr:rowOff>
    </xdr:from>
    <xdr:to>
      <xdr:col>13</xdr:col>
      <xdr:colOff>285750</xdr:colOff>
      <xdr:row>55</xdr:row>
      <xdr:rowOff>152399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0</xdr:colOff>
      <xdr:row>60</xdr:row>
      <xdr:rowOff>185737</xdr:rowOff>
    </xdr:from>
    <xdr:to>
      <xdr:col>13</xdr:col>
      <xdr:colOff>304800</xdr:colOff>
      <xdr:row>68</xdr:row>
      <xdr:rowOff>357187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571500</xdr:colOff>
      <xdr:row>70</xdr:row>
      <xdr:rowOff>109537</xdr:rowOff>
    </xdr:from>
    <xdr:to>
      <xdr:col>17</xdr:col>
      <xdr:colOff>171450</xdr:colOff>
      <xdr:row>83</xdr:row>
      <xdr:rowOff>147637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200024</xdr:colOff>
      <xdr:row>1</xdr:row>
      <xdr:rowOff>9525</xdr:rowOff>
    </xdr:from>
    <xdr:to>
      <xdr:col>17</xdr:col>
      <xdr:colOff>0</xdr:colOff>
      <xdr:row>9</xdr:row>
      <xdr:rowOff>152400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62949" y="200025"/>
          <a:ext cx="4162426" cy="1666875"/>
        </a:xfrm>
        <a:prstGeom prst="rect">
          <a:avLst/>
        </a:prstGeom>
      </xdr:spPr>
    </xdr:pic>
    <xdr:clientData/>
  </xdr:twoCellAnchor>
  <xdr:twoCellAnchor editAs="oneCell">
    <xdr:from>
      <xdr:col>6</xdr:col>
      <xdr:colOff>447675</xdr:colOff>
      <xdr:row>0</xdr:row>
      <xdr:rowOff>38100</xdr:rowOff>
    </xdr:from>
    <xdr:to>
      <xdr:col>10</xdr:col>
      <xdr:colOff>314325</xdr:colOff>
      <xdr:row>9</xdr:row>
      <xdr:rowOff>114300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38100"/>
          <a:ext cx="2305050" cy="1790700"/>
        </a:xfrm>
        <a:prstGeom prst="rect">
          <a:avLst/>
        </a:prstGeom>
      </xdr:spPr>
    </xdr:pic>
    <xdr:clientData/>
  </xdr:twoCellAnchor>
  <xdr:twoCellAnchor editAs="oneCell">
    <xdr:from>
      <xdr:col>1</xdr:col>
      <xdr:colOff>38100</xdr:colOff>
      <xdr:row>0</xdr:row>
      <xdr:rowOff>95250</xdr:rowOff>
    </xdr:from>
    <xdr:to>
      <xdr:col>5</xdr:col>
      <xdr:colOff>352425</xdr:colOff>
      <xdr:row>9</xdr:row>
      <xdr:rowOff>112164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7700" y="95250"/>
          <a:ext cx="4505325" cy="1731414"/>
        </a:xfrm>
        <a:prstGeom prst="rect">
          <a:avLst/>
        </a:prstGeom>
      </xdr:spPr>
    </xdr:pic>
    <xdr:clientData/>
  </xdr:twoCellAnchor>
  <xdr:twoCellAnchor>
    <xdr:from>
      <xdr:col>5</xdr:col>
      <xdr:colOff>838200</xdr:colOff>
      <xdr:row>17</xdr:row>
      <xdr:rowOff>119061</xdr:rowOff>
    </xdr:from>
    <xdr:to>
      <xdr:col>13</xdr:col>
      <xdr:colOff>219075</xdr:colOff>
      <xdr:row>28</xdr:row>
      <xdr:rowOff>114299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876300</xdr:colOff>
      <xdr:row>29</xdr:row>
      <xdr:rowOff>176212</xdr:rowOff>
    </xdr:from>
    <xdr:to>
      <xdr:col>13</xdr:col>
      <xdr:colOff>257175</xdr:colOff>
      <xdr:row>43</xdr:row>
      <xdr:rowOff>9525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19050</xdr:colOff>
      <xdr:row>47</xdr:row>
      <xdr:rowOff>4762</xdr:rowOff>
    </xdr:from>
    <xdr:to>
      <xdr:col>13</xdr:col>
      <xdr:colOff>323850</xdr:colOff>
      <xdr:row>55</xdr:row>
      <xdr:rowOff>90487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904875</xdr:colOff>
      <xdr:row>61</xdr:row>
      <xdr:rowOff>85724</xdr:rowOff>
    </xdr:from>
    <xdr:to>
      <xdr:col>13</xdr:col>
      <xdr:colOff>285750</xdr:colOff>
      <xdr:row>67</xdr:row>
      <xdr:rowOff>233361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381000</xdr:colOff>
      <xdr:row>69</xdr:row>
      <xdr:rowOff>14287</xdr:rowOff>
    </xdr:from>
    <xdr:to>
      <xdr:col>16</xdr:col>
      <xdr:colOff>685800</xdr:colOff>
      <xdr:row>81</xdr:row>
      <xdr:rowOff>133350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51859</xdr:colOff>
      <xdr:row>0</xdr:row>
      <xdr:rowOff>158751</xdr:rowOff>
    </xdr:from>
    <xdr:to>
      <xdr:col>16</xdr:col>
      <xdr:colOff>687917</xdr:colOff>
      <xdr:row>8</xdr:row>
      <xdr:rowOff>169333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32776" y="158751"/>
          <a:ext cx="4319058" cy="1598082"/>
        </a:xfrm>
        <a:prstGeom prst="rect">
          <a:avLst/>
        </a:prstGeom>
      </xdr:spPr>
    </xdr:pic>
    <xdr:clientData/>
  </xdr:twoCellAnchor>
  <xdr:twoCellAnchor editAs="oneCell">
    <xdr:from>
      <xdr:col>6</xdr:col>
      <xdr:colOff>465669</xdr:colOff>
      <xdr:row>2</xdr:row>
      <xdr:rowOff>57151</xdr:rowOff>
    </xdr:from>
    <xdr:to>
      <xdr:col>8</xdr:col>
      <xdr:colOff>294218</xdr:colOff>
      <xdr:row>7</xdr:row>
      <xdr:rowOff>127001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91252" y="438151"/>
          <a:ext cx="1056216" cy="1085850"/>
        </a:xfrm>
        <a:prstGeom prst="rect">
          <a:avLst/>
        </a:prstGeom>
      </xdr:spPr>
    </xdr:pic>
    <xdr:clientData/>
  </xdr:twoCellAnchor>
  <xdr:twoCellAnchor editAs="oneCell">
    <xdr:from>
      <xdr:col>0</xdr:col>
      <xdr:colOff>603251</xdr:colOff>
      <xdr:row>0</xdr:row>
      <xdr:rowOff>0</xdr:rowOff>
    </xdr:from>
    <xdr:to>
      <xdr:col>4</xdr:col>
      <xdr:colOff>1155701</xdr:colOff>
      <xdr:row>8</xdr:row>
      <xdr:rowOff>143914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3251" y="0"/>
          <a:ext cx="3663950" cy="1731414"/>
        </a:xfrm>
        <a:prstGeom prst="rect">
          <a:avLst/>
        </a:prstGeom>
      </xdr:spPr>
    </xdr:pic>
    <xdr:clientData/>
  </xdr:twoCellAnchor>
  <xdr:twoCellAnchor>
    <xdr:from>
      <xdr:col>6</xdr:col>
      <xdr:colOff>63501</xdr:colOff>
      <xdr:row>16</xdr:row>
      <xdr:rowOff>115357</xdr:rowOff>
    </xdr:from>
    <xdr:to>
      <xdr:col>13</xdr:col>
      <xdr:colOff>338667</xdr:colOff>
      <xdr:row>28</xdr:row>
      <xdr:rowOff>116417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31750</xdr:colOff>
      <xdr:row>30</xdr:row>
      <xdr:rowOff>51857</xdr:rowOff>
    </xdr:from>
    <xdr:to>
      <xdr:col>13</xdr:col>
      <xdr:colOff>306916</xdr:colOff>
      <xdr:row>42</xdr:row>
      <xdr:rowOff>74083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867832</xdr:colOff>
      <xdr:row>45</xdr:row>
      <xdr:rowOff>189441</xdr:rowOff>
    </xdr:from>
    <xdr:to>
      <xdr:col>13</xdr:col>
      <xdr:colOff>275165</xdr:colOff>
      <xdr:row>54</xdr:row>
      <xdr:rowOff>64558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42334</xdr:colOff>
      <xdr:row>58</xdr:row>
      <xdr:rowOff>51857</xdr:rowOff>
    </xdr:from>
    <xdr:to>
      <xdr:col>13</xdr:col>
      <xdr:colOff>317500</xdr:colOff>
      <xdr:row>67</xdr:row>
      <xdr:rowOff>159807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84666</xdr:colOff>
      <xdr:row>68</xdr:row>
      <xdr:rowOff>168274</xdr:rowOff>
    </xdr:from>
    <xdr:to>
      <xdr:col>17</xdr:col>
      <xdr:colOff>264583</xdr:colOff>
      <xdr:row>81</xdr:row>
      <xdr:rowOff>10584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257173</xdr:colOff>
      <xdr:row>0</xdr:row>
      <xdr:rowOff>133350</xdr:rowOff>
    </xdr:from>
    <xdr:to>
      <xdr:col>16</xdr:col>
      <xdr:colOff>708024</xdr:colOff>
      <xdr:row>9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20098" y="133350"/>
          <a:ext cx="4114801" cy="1695450"/>
        </a:xfrm>
        <a:prstGeom prst="rect">
          <a:avLst/>
        </a:prstGeom>
      </xdr:spPr>
    </xdr:pic>
    <xdr:clientData/>
  </xdr:twoCellAnchor>
  <xdr:twoCellAnchor editAs="oneCell">
    <xdr:from>
      <xdr:col>7</xdr:col>
      <xdr:colOff>114301</xdr:colOff>
      <xdr:row>0</xdr:row>
      <xdr:rowOff>85725</xdr:rowOff>
    </xdr:from>
    <xdr:to>
      <xdr:col>10</xdr:col>
      <xdr:colOff>219075</xdr:colOff>
      <xdr:row>9</xdr:row>
      <xdr:rowOff>161925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48426" y="85725"/>
          <a:ext cx="1933574" cy="1790700"/>
        </a:xfrm>
        <a:prstGeom prst="rect">
          <a:avLst/>
        </a:prstGeom>
      </xdr:spPr>
    </xdr:pic>
    <xdr:clientData/>
  </xdr:twoCellAnchor>
  <xdr:twoCellAnchor editAs="oneCell">
    <xdr:from>
      <xdr:col>1</xdr:col>
      <xdr:colOff>47625</xdr:colOff>
      <xdr:row>0</xdr:row>
      <xdr:rowOff>57149</xdr:rowOff>
    </xdr:from>
    <xdr:to>
      <xdr:col>5</xdr:col>
      <xdr:colOff>209549</xdr:colOff>
      <xdr:row>9</xdr:row>
      <xdr:rowOff>123824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7225" y="57149"/>
          <a:ext cx="4352924" cy="1781175"/>
        </a:xfrm>
        <a:prstGeom prst="rect">
          <a:avLst/>
        </a:prstGeom>
      </xdr:spPr>
    </xdr:pic>
    <xdr:clientData/>
  </xdr:twoCellAnchor>
  <xdr:twoCellAnchor>
    <xdr:from>
      <xdr:col>5</xdr:col>
      <xdr:colOff>733425</xdr:colOff>
      <xdr:row>18</xdr:row>
      <xdr:rowOff>4762</xdr:rowOff>
    </xdr:from>
    <xdr:to>
      <xdr:col>13</xdr:col>
      <xdr:colOff>114300</xdr:colOff>
      <xdr:row>28</xdr:row>
      <xdr:rowOff>171450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695325</xdr:colOff>
      <xdr:row>30</xdr:row>
      <xdr:rowOff>128587</xdr:rowOff>
    </xdr:from>
    <xdr:to>
      <xdr:col>13</xdr:col>
      <xdr:colOff>171450</xdr:colOff>
      <xdr:row>42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771525</xdr:colOff>
      <xdr:row>46</xdr:row>
      <xdr:rowOff>90487</xdr:rowOff>
    </xdr:from>
    <xdr:to>
      <xdr:col>13</xdr:col>
      <xdr:colOff>152400</xdr:colOff>
      <xdr:row>55</xdr:row>
      <xdr:rowOff>176212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838200</xdr:colOff>
      <xdr:row>59</xdr:row>
      <xdr:rowOff>176212</xdr:rowOff>
    </xdr:from>
    <xdr:to>
      <xdr:col>13</xdr:col>
      <xdr:colOff>219075</xdr:colOff>
      <xdr:row>67</xdr:row>
      <xdr:rowOff>214312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581026</xdr:colOff>
      <xdr:row>69</xdr:row>
      <xdr:rowOff>33337</xdr:rowOff>
    </xdr:from>
    <xdr:to>
      <xdr:col>15</xdr:col>
      <xdr:colOff>365126</xdr:colOff>
      <xdr:row>82</xdr:row>
      <xdr:rowOff>71437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0:Q82"/>
  <sheetViews>
    <sheetView topLeftCell="A10" zoomScaleNormal="100" workbookViewId="0">
      <selection activeCell="B10" sqref="B10:Q12"/>
    </sheetView>
  </sheetViews>
  <sheetFormatPr defaultColWidth="9.140625" defaultRowHeight="15" x14ac:dyDescent="0.25"/>
  <cols>
    <col min="2" max="2" width="12.7109375" customWidth="1"/>
    <col min="3" max="3" width="11.5703125" customWidth="1"/>
    <col min="4" max="4" width="13.140625" customWidth="1"/>
    <col min="5" max="5" width="25.42578125" customWidth="1"/>
    <col min="6" max="6" width="13.85546875" customWidth="1"/>
    <col min="17" max="17" width="10.5703125" customWidth="1"/>
  </cols>
  <sheetData>
    <row r="10" spans="2:17" x14ac:dyDescent="0.25">
      <c r="B10" s="60" t="s">
        <v>0</v>
      </c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</row>
    <row r="11" spans="2:17" x14ac:dyDescent="0.25"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</row>
    <row r="12" spans="2:17" x14ac:dyDescent="0.25"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</row>
    <row r="13" spans="2:17" x14ac:dyDescent="0.25">
      <c r="B13" s="61" t="s">
        <v>1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</row>
    <row r="14" spans="2:17" x14ac:dyDescent="0.25">
      <c r="B14" s="61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</row>
    <row r="15" spans="2:17" ht="15" customHeight="1" x14ac:dyDescent="0.25">
      <c r="B15" s="61" t="s">
        <v>37</v>
      </c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</row>
    <row r="16" spans="2:17" ht="15" customHeight="1" x14ac:dyDescent="0.25"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</row>
    <row r="17" spans="2:17" x14ac:dyDescent="0.25"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</row>
    <row r="18" spans="2:17" ht="15.75" thickBot="1" x14ac:dyDescent="0.3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</row>
    <row r="19" spans="2:17" x14ac:dyDescent="0.25">
      <c r="B19" s="62" t="s">
        <v>2</v>
      </c>
      <c r="C19" s="63"/>
      <c r="D19" s="63"/>
      <c r="E19" s="64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</row>
    <row r="20" spans="2:17" ht="15.75" thickBot="1" x14ac:dyDescent="0.3">
      <c r="B20" s="65"/>
      <c r="C20" s="66"/>
      <c r="D20" s="66"/>
      <c r="E20" s="6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</row>
    <row r="21" spans="2:17" ht="15.75" thickBot="1" x14ac:dyDescent="0.3">
      <c r="B21" s="28">
        <v>1</v>
      </c>
      <c r="C21" s="58" t="s">
        <v>3</v>
      </c>
      <c r="D21" s="59"/>
      <c r="E21" s="29">
        <v>8</v>
      </c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</row>
    <row r="22" spans="2:17" ht="15.75" thickBot="1" x14ac:dyDescent="0.3">
      <c r="B22" s="28">
        <v>2</v>
      </c>
      <c r="C22" s="58" t="s">
        <v>4</v>
      </c>
      <c r="D22" s="59"/>
      <c r="E22" s="29">
        <v>31</v>
      </c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</row>
    <row r="23" spans="2:17" ht="15.75" thickBot="1" x14ac:dyDescent="0.3">
      <c r="B23" s="30">
        <v>3</v>
      </c>
      <c r="C23" s="58" t="s">
        <v>5</v>
      </c>
      <c r="D23" s="59"/>
      <c r="E23" s="29">
        <v>12</v>
      </c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</row>
    <row r="24" spans="2:17" ht="20.25" customHeight="1" thickBot="1" x14ac:dyDescent="0.3">
      <c r="B24" s="28">
        <v>4</v>
      </c>
      <c r="C24" s="58" t="s">
        <v>6</v>
      </c>
      <c r="D24" s="59"/>
      <c r="E24" s="29">
        <v>1</v>
      </c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</row>
    <row r="25" spans="2:17" ht="15.75" thickBot="1" x14ac:dyDescent="0.3">
      <c r="B25" s="31"/>
      <c r="C25" s="70" t="s">
        <v>7</v>
      </c>
      <c r="D25" s="71"/>
      <c r="E25" s="32">
        <f>SUM(E21+E22+E23-E24)</f>
        <v>50</v>
      </c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</row>
    <row r="26" spans="2:17" x14ac:dyDescent="0.25"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</row>
    <row r="27" spans="2:17" x14ac:dyDescent="0.25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</row>
    <row r="28" spans="2:17" x14ac:dyDescent="0.25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</row>
    <row r="29" spans="2:17" x14ac:dyDescent="0.25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</row>
    <row r="30" spans="2:17" x14ac:dyDescent="0.25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</row>
    <row r="31" spans="2:17" x14ac:dyDescent="0.25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</row>
    <row r="32" spans="2:17" ht="15.75" thickBot="1" x14ac:dyDescent="0.3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</row>
    <row r="33" spans="2:17" x14ac:dyDescent="0.25">
      <c r="B33" s="62" t="s">
        <v>8</v>
      </c>
      <c r="C33" s="63"/>
      <c r="D33" s="63"/>
      <c r="E33" s="64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</row>
    <row r="34" spans="2:17" ht="15.75" thickBot="1" x14ac:dyDescent="0.3">
      <c r="B34" s="65"/>
      <c r="C34" s="66"/>
      <c r="D34" s="66"/>
      <c r="E34" s="6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</row>
    <row r="35" spans="2:17" ht="15.75" thickBot="1" x14ac:dyDescent="0.3">
      <c r="B35" s="28">
        <v>1</v>
      </c>
      <c r="C35" s="58" t="s">
        <v>9</v>
      </c>
      <c r="D35" s="59"/>
      <c r="E35" s="29">
        <v>15</v>
      </c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</row>
    <row r="36" spans="2:17" ht="15.75" thickBot="1" x14ac:dyDescent="0.3">
      <c r="B36" s="28">
        <v>2</v>
      </c>
      <c r="C36" s="58" t="s">
        <v>10</v>
      </c>
      <c r="D36" s="59"/>
      <c r="E36" s="29">
        <v>12</v>
      </c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</row>
    <row r="37" spans="2:17" ht="15.75" thickBot="1" x14ac:dyDescent="0.3">
      <c r="B37" s="30">
        <v>3</v>
      </c>
      <c r="C37" s="58" t="s">
        <v>11</v>
      </c>
      <c r="D37" s="59"/>
      <c r="E37" s="29">
        <v>23</v>
      </c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</row>
    <row r="38" spans="2:17" ht="15.75" thickBot="1" x14ac:dyDescent="0.3">
      <c r="B38" s="28">
        <v>4</v>
      </c>
      <c r="C38" s="58" t="s">
        <v>12</v>
      </c>
      <c r="D38" s="59"/>
      <c r="E38" s="29">
        <v>0</v>
      </c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</row>
    <row r="39" spans="2:17" ht="15.75" thickBot="1" x14ac:dyDescent="0.3">
      <c r="B39" s="29">
        <v>5</v>
      </c>
      <c r="C39" s="72" t="s">
        <v>13</v>
      </c>
      <c r="D39" s="69"/>
      <c r="E39" s="29">
        <v>0</v>
      </c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</row>
    <row r="40" spans="2:17" ht="15.75" thickBot="1" x14ac:dyDescent="0.3">
      <c r="B40" s="31"/>
      <c r="C40" s="73" t="s">
        <v>7</v>
      </c>
      <c r="D40" s="74"/>
      <c r="E40" s="32">
        <f>SUM(E35:E39)</f>
        <v>50</v>
      </c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</row>
    <row r="41" spans="2:17" x14ac:dyDescent="0.25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</row>
    <row r="42" spans="2:17" x14ac:dyDescent="0.25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</row>
    <row r="43" spans="2:17" x14ac:dyDescent="0.25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</row>
    <row r="44" spans="2:17" x14ac:dyDescent="0.25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</row>
    <row r="45" spans="2:17" x14ac:dyDescent="0.25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</row>
    <row r="46" spans="2:17" x14ac:dyDescent="0.25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</row>
    <row r="47" spans="2:17" ht="15.75" thickBot="1" x14ac:dyDescent="0.3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</row>
    <row r="48" spans="2:17" x14ac:dyDescent="0.25">
      <c r="B48" s="62" t="s">
        <v>14</v>
      </c>
      <c r="C48" s="63"/>
      <c r="D48" s="63"/>
      <c r="E48" s="64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</row>
    <row r="49" spans="2:17" ht="15.75" thickBot="1" x14ac:dyDescent="0.3">
      <c r="B49" s="65"/>
      <c r="C49" s="66"/>
      <c r="D49" s="66"/>
      <c r="E49" s="6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</row>
    <row r="50" spans="2:17" ht="35.25" customHeight="1" thickBot="1" x14ac:dyDescent="0.3">
      <c r="B50" s="28">
        <v>1</v>
      </c>
      <c r="C50" s="68" t="s">
        <v>15</v>
      </c>
      <c r="D50" s="69"/>
      <c r="E50" s="33">
        <v>7</v>
      </c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</row>
    <row r="51" spans="2:17" ht="37.5" customHeight="1" thickBot="1" x14ac:dyDescent="0.3">
      <c r="B51" s="28">
        <v>2</v>
      </c>
      <c r="C51" s="68" t="s">
        <v>16</v>
      </c>
      <c r="D51" s="69"/>
      <c r="E51" s="29">
        <v>43</v>
      </c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</row>
    <row r="52" spans="2:17" ht="36.75" customHeight="1" thickBot="1" x14ac:dyDescent="0.3">
      <c r="B52" s="30">
        <v>3</v>
      </c>
      <c r="C52" s="68" t="s">
        <v>17</v>
      </c>
      <c r="D52" s="69"/>
      <c r="E52" s="29">
        <v>0</v>
      </c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</row>
    <row r="53" spans="2:17" ht="36.75" customHeight="1" thickBot="1" x14ac:dyDescent="0.3">
      <c r="B53" s="28">
        <v>4</v>
      </c>
      <c r="C53" s="68" t="s">
        <v>18</v>
      </c>
      <c r="D53" s="69"/>
      <c r="E53" s="34">
        <v>0</v>
      </c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</row>
    <row r="54" spans="2:17" ht="15.75" thickBot="1" x14ac:dyDescent="0.3">
      <c r="B54" s="31"/>
      <c r="C54" s="70" t="s">
        <v>7</v>
      </c>
      <c r="D54" s="71"/>
      <c r="E54" s="32">
        <f>SUM(E50:E53)</f>
        <v>50</v>
      </c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</row>
    <row r="55" spans="2:17" x14ac:dyDescent="0.25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</row>
    <row r="56" spans="2:17" x14ac:dyDescent="0.25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</row>
    <row r="57" spans="2:17" x14ac:dyDescent="0.25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</row>
    <row r="58" spans="2:17" x14ac:dyDescent="0.25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</row>
    <row r="59" spans="2:17" x14ac:dyDescent="0.25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</row>
    <row r="60" spans="2:17" ht="15.75" thickBot="1" x14ac:dyDescent="0.3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</row>
    <row r="61" spans="2:17" x14ac:dyDescent="0.25">
      <c r="B61" s="62" t="s">
        <v>19</v>
      </c>
      <c r="C61" s="63"/>
      <c r="D61" s="63"/>
      <c r="E61" s="64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</row>
    <row r="62" spans="2:17" ht="15.75" thickBot="1" x14ac:dyDescent="0.3">
      <c r="B62" s="65"/>
      <c r="C62" s="66"/>
      <c r="D62" s="66"/>
      <c r="E62" s="6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</row>
    <row r="63" spans="2:17" ht="34.5" customHeight="1" thickBot="1" x14ac:dyDescent="0.3">
      <c r="B63" s="28">
        <v>1</v>
      </c>
      <c r="C63" s="68" t="s">
        <v>20</v>
      </c>
      <c r="D63" s="69"/>
      <c r="E63" s="29">
        <v>8</v>
      </c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</row>
    <row r="64" spans="2:17" ht="38.25" customHeight="1" thickBot="1" x14ac:dyDescent="0.3">
      <c r="B64" s="28">
        <v>2</v>
      </c>
      <c r="C64" s="68" t="s">
        <v>21</v>
      </c>
      <c r="D64" s="69"/>
      <c r="E64" s="29">
        <v>42</v>
      </c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</row>
    <row r="65" spans="2:17" ht="35.25" customHeight="1" thickBot="1" x14ac:dyDescent="0.3">
      <c r="B65" s="30">
        <v>3</v>
      </c>
      <c r="C65" s="68" t="s">
        <v>22</v>
      </c>
      <c r="D65" s="69"/>
      <c r="E65" s="29">
        <v>0</v>
      </c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</row>
    <row r="66" spans="2:17" ht="54" customHeight="1" thickBot="1" x14ac:dyDescent="0.3">
      <c r="B66" s="28">
        <v>4</v>
      </c>
      <c r="C66" s="68" t="s">
        <v>23</v>
      </c>
      <c r="D66" s="69"/>
      <c r="E66" s="34">
        <v>0</v>
      </c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</row>
    <row r="67" spans="2:17" ht="47.25" customHeight="1" thickBot="1" x14ac:dyDescent="0.3">
      <c r="B67" s="29">
        <v>5</v>
      </c>
      <c r="C67" s="68" t="s">
        <v>24</v>
      </c>
      <c r="D67" s="69"/>
      <c r="E67" s="34">
        <v>0</v>
      </c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</row>
    <row r="68" spans="2:17" ht="15.75" thickBot="1" x14ac:dyDescent="0.3">
      <c r="B68" s="31"/>
      <c r="C68" s="70" t="s">
        <v>7</v>
      </c>
      <c r="D68" s="71"/>
      <c r="E68" s="32">
        <f>SUM(E63:E67)</f>
        <v>50</v>
      </c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</row>
    <row r="69" spans="2:17" x14ac:dyDescent="0.25"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</row>
    <row r="70" spans="2:17" x14ac:dyDescent="0.25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</row>
    <row r="71" spans="2:17" x14ac:dyDescent="0.25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</row>
    <row r="72" spans="2:17" ht="18.75" thickBot="1" x14ac:dyDescent="0.3">
      <c r="B72" s="75" t="s">
        <v>25</v>
      </c>
      <c r="C72" s="75"/>
      <c r="D72" s="75"/>
      <c r="E72" s="75"/>
      <c r="F72" s="75"/>
      <c r="G72" s="75"/>
      <c r="H72" s="75"/>
      <c r="I72" s="75"/>
      <c r="J72" s="27"/>
      <c r="K72" s="27"/>
      <c r="L72" s="27"/>
      <c r="M72" s="27"/>
      <c r="N72" s="27"/>
      <c r="O72" s="27"/>
      <c r="P72" s="27"/>
      <c r="Q72" s="27"/>
    </row>
    <row r="73" spans="2:17" ht="16.5" thickBot="1" x14ac:dyDescent="0.3">
      <c r="B73" s="50" t="s">
        <v>26</v>
      </c>
      <c r="C73" s="51" t="s">
        <v>3</v>
      </c>
      <c r="D73" s="51" t="s">
        <v>27</v>
      </c>
      <c r="E73" s="51" t="s">
        <v>28</v>
      </c>
      <c r="F73" s="51" t="s">
        <v>29</v>
      </c>
      <c r="G73" s="51" t="s">
        <v>30</v>
      </c>
      <c r="H73" s="51" t="s">
        <v>31</v>
      </c>
      <c r="I73" s="52" t="s">
        <v>32</v>
      </c>
      <c r="J73" s="27"/>
      <c r="K73" s="27"/>
      <c r="L73" s="27"/>
      <c r="M73" s="27"/>
      <c r="N73" s="27"/>
      <c r="O73" s="27"/>
      <c r="P73" s="27"/>
      <c r="Q73" s="27"/>
    </row>
    <row r="74" spans="2:17" x14ac:dyDescent="0.25">
      <c r="B74" s="35" t="s">
        <v>33</v>
      </c>
      <c r="C74" s="36">
        <v>2</v>
      </c>
      <c r="D74" s="36">
        <v>5</v>
      </c>
      <c r="E74" s="36"/>
      <c r="F74" s="36">
        <v>2</v>
      </c>
      <c r="G74" s="36">
        <v>0</v>
      </c>
      <c r="H74" s="37">
        <f>SUM(C74:G74)</f>
        <v>9</v>
      </c>
      <c r="I74" s="38">
        <f>AVERAGE(H74/H79*100)</f>
        <v>18</v>
      </c>
      <c r="J74" s="27"/>
      <c r="K74" s="27"/>
      <c r="L74" s="27"/>
      <c r="M74" s="27"/>
      <c r="N74" s="27"/>
      <c r="O74" s="27"/>
      <c r="P74" s="27"/>
      <c r="Q74" s="27"/>
    </row>
    <row r="75" spans="2:17" x14ac:dyDescent="0.25">
      <c r="B75" s="39" t="s">
        <v>34</v>
      </c>
      <c r="C75" s="40">
        <v>6</v>
      </c>
      <c r="D75" s="40">
        <v>16</v>
      </c>
      <c r="E75" s="40"/>
      <c r="F75" s="41">
        <v>6</v>
      </c>
      <c r="G75" s="41">
        <v>0</v>
      </c>
      <c r="H75" s="37">
        <f>SUM(C75:G75)</f>
        <v>28</v>
      </c>
      <c r="I75" s="38">
        <f>AVERAGE(H75/H79*100)</f>
        <v>56.000000000000007</v>
      </c>
      <c r="J75" s="27"/>
      <c r="K75" s="27"/>
      <c r="L75" s="27"/>
      <c r="M75" s="27"/>
      <c r="N75" s="27"/>
      <c r="O75" s="27"/>
      <c r="P75" s="27"/>
      <c r="Q75" s="27"/>
    </row>
    <row r="76" spans="2:17" ht="25.5" x14ac:dyDescent="0.25">
      <c r="B76" s="39" t="s">
        <v>35</v>
      </c>
      <c r="C76" s="42"/>
      <c r="D76" s="42">
        <v>10</v>
      </c>
      <c r="E76" s="42"/>
      <c r="F76" s="42">
        <v>3</v>
      </c>
      <c r="G76" s="42">
        <v>0</v>
      </c>
      <c r="H76" s="37">
        <f>SUM(C76:G76)</f>
        <v>13</v>
      </c>
      <c r="I76" s="38">
        <f>AVERAGE(H76/H79*100)</f>
        <v>26</v>
      </c>
      <c r="J76" s="27"/>
      <c r="K76" s="27"/>
      <c r="L76" s="27"/>
      <c r="M76" s="27"/>
      <c r="N76" s="27"/>
      <c r="O76" s="27"/>
      <c r="P76" s="27"/>
      <c r="Q76" s="27"/>
    </row>
    <row r="77" spans="2:17" ht="15.75" thickBot="1" x14ac:dyDescent="0.3">
      <c r="B77" s="43" t="s">
        <v>36</v>
      </c>
      <c r="C77" s="44">
        <v>0</v>
      </c>
      <c r="D77" s="44">
        <v>0</v>
      </c>
      <c r="E77" s="44">
        <v>0</v>
      </c>
      <c r="F77" s="45">
        <v>0</v>
      </c>
      <c r="G77" s="45">
        <v>0</v>
      </c>
      <c r="H77" s="46">
        <f>SUM(C77:G77)</f>
        <v>0</v>
      </c>
      <c r="I77" s="38">
        <f>AVERAGE(H77/H79*100)</f>
        <v>0</v>
      </c>
      <c r="J77" s="27"/>
      <c r="K77" s="27"/>
      <c r="L77" s="27"/>
      <c r="M77" s="27"/>
      <c r="N77" s="27"/>
      <c r="O77" s="27"/>
      <c r="P77" s="27"/>
      <c r="Q77" s="27"/>
    </row>
    <row r="78" spans="2:17" ht="15.75" thickBot="1" x14ac:dyDescent="0.3"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</row>
    <row r="79" spans="2:17" ht="15.75" thickBot="1" x14ac:dyDescent="0.3">
      <c r="B79" s="47" t="s">
        <v>31</v>
      </c>
      <c r="C79" s="48">
        <f t="shared" ref="C79:H79" si="0">SUM(C74:C78)</f>
        <v>8</v>
      </c>
      <c r="D79" s="48">
        <f t="shared" si="0"/>
        <v>31</v>
      </c>
      <c r="E79" s="48">
        <f t="shared" si="0"/>
        <v>0</v>
      </c>
      <c r="F79" s="48">
        <f t="shared" si="0"/>
        <v>11</v>
      </c>
      <c r="G79" s="48">
        <f t="shared" si="0"/>
        <v>0</v>
      </c>
      <c r="H79" s="48">
        <f t="shared" si="0"/>
        <v>50</v>
      </c>
      <c r="I79" s="49">
        <f>SUM(I74:I78)</f>
        <v>100</v>
      </c>
      <c r="J79" s="27"/>
      <c r="K79" s="27"/>
      <c r="L79" s="27"/>
      <c r="M79" s="27"/>
      <c r="N79" s="27"/>
      <c r="O79" s="27"/>
      <c r="P79" s="27"/>
      <c r="Q79" s="27"/>
    </row>
    <row r="80" spans="2:17" x14ac:dyDescent="0.25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</row>
    <row r="81" spans="2:17" x14ac:dyDescent="0.25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</row>
    <row r="82" spans="2:17" x14ac:dyDescent="0.25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</row>
  </sheetData>
  <mergeCells count="30">
    <mergeCell ref="B72:I72"/>
    <mergeCell ref="C51:D51"/>
    <mergeCell ref="C52:D52"/>
    <mergeCell ref="C53:D53"/>
    <mergeCell ref="C54:D54"/>
    <mergeCell ref="B61:E62"/>
    <mergeCell ref="C63:D63"/>
    <mergeCell ref="C64:D64"/>
    <mergeCell ref="C65:D65"/>
    <mergeCell ref="C66:D66"/>
    <mergeCell ref="C67:D67"/>
    <mergeCell ref="C68:D68"/>
    <mergeCell ref="C50:D50"/>
    <mergeCell ref="C23:D23"/>
    <mergeCell ref="C24:D24"/>
    <mergeCell ref="C25:D25"/>
    <mergeCell ref="B33:E34"/>
    <mergeCell ref="C35:D35"/>
    <mergeCell ref="C36:D36"/>
    <mergeCell ref="C37:D37"/>
    <mergeCell ref="C38:D38"/>
    <mergeCell ref="C39:D39"/>
    <mergeCell ref="C40:D40"/>
    <mergeCell ref="B48:E49"/>
    <mergeCell ref="C22:D22"/>
    <mergeCell ref="B10:Q12"/>
    <mergeCell ref="B13:Q14"/>
    <mergeCell ref="B15:Q16"/>
    <mergeCell ref="B19:E20"/>
    <mergeCell ref="C21:D21"/>
  </mergeCells>
  <pageMargins left="0.7" right="0.7" top="0.75" bottom="0.75" header="0.3" footer="0.3"/>
  <pageSetup paperSize="5" scale="85" orientation="landscape" r:id="rId1"/>
  <colBreaks count="1" manualBreakCount="1">
    <brk id="17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2:Q81"/>
  <sheetViews>
    <sheetView topLeftCell="A12" zoomScaleNormal="100" workbookViewId="0">
      <selection activeCell="B12" sqref="B12:Q14"/>
    </sheetView>
  </sheetViews>
  <sheetFormatPr defaultColWidth="9.140625" defaultRowHeight="15" x14ac:dyDescent="0.25"/>
  <cols>
    <col min="2" max="2" width="12.7109375" customWidth="1"/>
    <col min="3" max="3" width="11.5703125" customWidth="1"/>
    <col min="4" max="4" width="13.140625" customWidth="1"/>
    <col min="5" max="5" width="25.42578125" customWidth="1"/>
    <col min="6" max="6" width="13.85546875" customWidth="1"/>
    <col min="17" max="17" width="10.5703125" customWidth="1"/>
  </cols>
  <sheetData>
    <row r="12" spans="2:17" x14ac:dyDescent="0.25">
      <c r="B12" s="93" t="s">
        <v>0</v>
      </c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</row>
    <row r="13" spans="2:17" x14ac:dyDescent="0.25"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</row>
    <row r="14" spans="2:17" x14ac:dyDescent="0.25">
      <c r="B14" s="93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</row>
    <row r="15" spans="2:17" x14ac:dyDescent="0.25">
      <c r="B15" s="61" t="s">
        <v>1</v>
      </c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</row>
    <row r="16" spans="2:17" x14ac:dyDescent="0.25"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</row>
    <row r="17" spans="2:17" ht="15" customHeight="1" x14ac:dyDescent="0.25">
      <c r="B17" s="61" t="s">
        <v>47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</row>
    <row r="18" spans="2:17" ht="15" customHeight="1" x14ac:dyDescent="0.25"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</row>
    <row r="20" spans="2:17" ht="15.75" thickBot="1" x14ac:dyDescent="0.3"/>
    <row r="21" spans="2:17" x14ac:dyDescent="0.25">
      <c r="B21" s="94" t="s">
        <v>2</v>
      </c>
      <c r="C21" s="95"/>
      <c r="D21" s="95"/>
      <c r="E21" s="96"/>
    </row>
    <row r="22" spans="2:17" ht="15.75" thickBot="1" x14ac:dyDescent="0.3">
      <c r="B22" s="97"/>
      <c r="C22" s="98"/>
      <c r="D22" s="98"/>
      <c r="E22" s="99"/>
    </row>
    <row r="23" spans="2:17" ht="15.75" thickBot="1" x14ac:dyDescent="0.3">
      <c r="B23" s="1">
        <v>1</v>
      </c>
      <c r="C23" s="88" t="s">
        <v>3</v>
      </c>
      <c r="D23" s="89"/>
      <c r="E23" s="2">
        <v>2</v>
      </c>
    </row>
    <row r="24" spans="2:17" ht="15.75" thickBot="1" x14ac:dyDescent="0.3">
      <c r="B24" s="1">
        <v>2</v>
      </c>
      <c r="C24" s="88" t="s">
        <v>4</v>
      </c>
      <c r="D24" s="89"/>
      <c r="E24" s="2">
        <v>19</v>
      </c>
    </row>
    <row r="25" spans="2:17" ht="15.75" thickBot="1" x14ac:dyDescent="0.3">
      <c r="B25" s="3">
        <v>3</v>
      </c>
      <c r="C25" s="88" t="s">
        <v>5</v>
      </c>
      <c r="D25" s="89"/>
      <c r="E25" s="2">
        <v>4</v>
      </c>
    </row>
    <row r="26" spans="2:17" ht="15.75" thickBot="1" x14ac:dyDescent="0.3">
      <c r="B26" s="1">
        <v>4</v>
      </c>
      <c r="C26" s="88" t="s">
        <v>6</v>
      </c>
      <c r="D26" s="89"/>
      <c r="E26" s="2">
        <v>0</v>
      </c>
    </row>
    <row r="27" spans="2:17" ht="15.75" thickBot="1" x14ac:dyDescent="0.3">
      <c r="B27" s="4"/>
      <c r="C27" s="80" t="s">
        <v>7</v>
      </c>
      <c r="D27" s="81"/>
      <c r="E27" s="5">
        <f>SUM(E23+E24+E25-E26)</f>
        <v>25</v>
      </c>
    </row>
    <row r="34" spans="2:5" ht="15.75" thickBot="1" x14ac:dyDescent="0.3"/>
    <row r="35" spans="2:5" x14ac:dyDescent="0.25">
      <c r="B35" s="82" t="s">
        <v>8</v>
      </c>
      <c r="C35" s="83"/>
      <c r="D35" s="83"/>
      <c r="E35" s="84"/>
    </row>
    <row r="36" spans="2:5" ht="15.75" thickBot="1" x14ac:dyDescent="0.3">
      <c r="B36" s="85"/>
      <c r="C36" s="86"/>
      <c r="D36" s="86"/>
      <c r="E36" s="87"/>
    </row>
    <row r="37" spans="2:5" ht="15.75" thickBot="1" x14ac:dyDescent="0.3">
      <c r="B37" s="1">
        <v>1</v>
      </c>
      <c r="C37" s="88" t="s">
        <v>9</v>
      </c>
      <c r="D37" s="89"/>
      <c r="E37" s="2">
        <v>13</v>
      </c>
    </row>
    <row r="38" spans="2:5" ht="15.75" thickBot="1" x14ac:dyDescent="0.3">
      <c r="B38" s="1">
        <v>2</v>
      </c>
      <c r="C38" s="88" t="s">
        <v>10</v>
      </c>
      <c r="D38" s="89"/>
      <c r="E38" s="2">
        <v>8</v>
      </c>
    </row>
    <row r="39" spans="2:5" ht="15.75" thickBot="1" x14ac:dyDescent="0.3">
      <c r="B39" s="3">
        <v>3</v>
      </c>
      <c r="C39" s="88" t="s">
        <v>11</v>
      </c>
      <c r="D39" s="89"/>
      <c r="E39" s="2">
        <v>4</v>
      </c>
    </row>
    <row r="40" spans="2:5" ht="15.75" thickBot="1" x14ac:dyDescent="0.3">
      <c r="B40" s="1">
        <v>4</v>
      </c>
      <c r="C40" s="88" t="s">
        <v>12</v>
      </c>
      <c r="D40" s="89"/>
      <c r="E40" s="2">
        <v>0</v>
      </c>
    </row>
    <row r="41" spans="2:5" ht="15.75" thickBot="1" x14ac:dyDescent="0.3">
      <c r="B41" s="2">
        <v>5</v>
      </c>
      <c r="C41" s="90" t="s">
        <v>13</v>
      </c>
      <c r="D41" s="79"/>
      <c r="E41" s="2">
        <v>0</v>
      </c>
    </row>
    <row r="42" spans="2:5" ht="15.75" thickBot="1" x14ac:dyDescent="0.3">
      <c r="B42" s="4"/>
      <c r="C42" s="91" t="s">
        <v>7</v>
      </c>
      <c r="D42" s="92"/>
      <c r="E42" s="5">
        <f>SUM(E37:E41)</f>
        <v>25</v>
      </c>
    </row>
    <row r="49" spans="2:5" ht="15.75" thickBot="1" x14ac:dyDescent="0.3"/>
    <row r="50" spans="2:5" x14ac:dyDescent="0.25">
      <c r="B50" s="82" t="s">
        <v>14</v>
      </c>
      <c r="C50" s="83"/>
      <c r="D50" s="83"/>
      <c r="E50" s="84"/>
    </row>
    <row r="51" spans="2:5" ht="15.75" thickBot="1" x14ac:dyDescent="0.3">
      <c r="B51" s="85"/>
      <c r="C51" s="86"/>
      <c r="D51" s="86"/>
      <c r="E51" s="87"/>
    </row>
    <row r="52" spans="2:5" ht="33.75" customHeight="1" thickBot="1" x14ac:dyDescent="0.3">
      <c r="B52" s="1">
        <v>1</v>
      </c>
      <c r="C52" s="78" t="s">
        <v>15</v>
      </c>
      <c r="D52" s="79"/>
      <c r="E52" s="6">
        <v>9</v>
      </c>
    </row>
    <row r="53" spans="2:5" ht="39" customHeight="1" thickBot="1" x14ac:dyDescent="0.3">
      <c r="B53" s="1">
        <v>2</v>
      </c>
      <c r="C53" s="78" t="s">
        <v>16</v>
      </c>
      <c r="D53" s="79"/>
      <c r="E53" s="2">
        <v>16</v>
      </c>
    </row>
    <row r="54" spans="2:5" ht="45.75" customHeight="1" thickBot="1" x14ac:dyDescent="0.3">
      <c r="B54" s="3">
        <v>3</v>
      </c>
      <c r="C54" s="78" t="s">
        <v>17</v>
      </c>
      <c r="D54" s="79"/>
      <c r="E54" s="2">
        <v>0</v>
      </c>
    </row>
    <row r="55" spans="2:5" ht="38.25" customHeight="1" thickBot="1" x14ac:dyDescent="0.3">
      <c r="B55" s="1">
        <v>4</v>
      </c>
      <c r="C55" s="78" t="s">
        <v>18</v>
      </c>
      <c r="D55" s="79"/>
      <c r="E55" s="7">
        <v>0</v>
      </c>
    </row>
    <row r="56" spans="2:5" ht="15.75" thickBot="1" x14ac:dyDescent="0.3">
      <c r="B56" s="4"/>
      <c r="C56" s="80" t="s">
        <v>7</v>
      </c>
      <c r="D56" s="81"/>
      <c r="E56" s="5">
        <f>SUM(E52:E55)</f>
        <v>25</v>
      </c>
    </row>
    <row r="62" spans="2:5" ht="15.75" thickBot="1" x14ac:dyDescent="0.3"/>
    <row r="63" spans="2:5" x14ac:dyDescent="0.25">
      <c r="B63" s="82" t="s">
        <v>19</v>
      </c>
      <c r="C63" s="83"/>
      <c r="D63" s="83"/>
      <c r="E63" s="84"/>
    </row>
    <row r="64" spans="2:5" ht="15.75" thickBot="1" x14ac:dyDescent="0.3">
      <c r="B64" s="85"/>
      <c r="C64" s="86"/>
      <c r="D64" s="86"/>
      <c r="E64" s="87"/>
    </row>
    <row r="65" spans="2:9" ht="39" customHeight="1" thickBot="1" x14ac:dyDescent="0.3">
      <c r="B65" s="1">
        <v>1</v>
      </c>
      <c r="C65" s="78" t="s">
        <v>20</v>
      </c>
      <c r="D65" s="79"/>
      <c r="E65" s="2">
        <v>2</v>
      </c>
    </row>
    <row r="66" spans="2:9" ht="41.25" customHeight="1" thickBot="1" x14ac:dyDescent="0.3">
      <c r="B66" s="1">
        <v>2</v>
      </c>
      <c r="C66" s="78" t="s">
        <v>50</v>
      </c>
      <c r="D66" s="79"/>
      <c r="E66" s="2">
        <v>23</v>
      </c>
    </row>
    <row r="67" spans="2:9" ht="33.75" customHeight="1" thickBot="1" x14ac:dyDescent="0.3">
      <c r="B67" s="3">
        <v>3</v>
      </c>
      <c r="C67" s="78" t="s">
        <v>22</v>
      </c>
      <c r="D67" s="79"/>
      <c r="E67" s="2">
        <v>0</v>
      </c>
    </row>
    <row r="68" spans="2:9" ht="44.25" customHeight="1" thickBot="1" x14ac:dyDescent="0.3">
      <c r="B68" s="1">
        <v>4</v>
      </c>
      <c r="C68" s="78" t="s">
        <v>23</v>
      </c>
      <c r="D68" s="79"/>
      <c r="E68" s="7">
        <v>0</v>
      </c>
    </row>
    <row r="69" spans="2:9" ht="36.75" customHeight="1" thickBot="1" x14ac:dyDescent="0.3">
      <c r="B69" s="2">
        <v>5</v>
      </c>
      <c r="C69" s="78" t="s">
        <v>24</v>
      </c>
      <c r="D69" s="79"/>
      <c r="E69" s="7">
        <v>0</v>
      </c>
    </row>
    <row r="70" spans="2:9" ht="15.75" thickBot="1" x14ac:dyDescent="0.3">
      <c r="B70" s="4"/>
      <c r="C70" s="80" t="s">
        <v>7</v>
      </c>
      <c r="D70" s="81"/>
      <c r="E70" s="5">
        <f>SUM(E65:E69)</f>
        <v>25</v>
      </c>
    </row>
    <row r="74" spans="2:9" ht="18.75" thickBot="1" x14ac:dyDescent="0.3">
      <c r="B74" s="77" t="s">
        <v>25</v>
      </c>
      <c r="C74" s="77"/>
      <c r="D74" s="77"/>
      <c r="E74" s="77"/>
      <c r="F74" s="77"/>
      <c r="G74" s="77"/>
      <c r="H74" s="77"/>
      <c r="I74" s="77"/>
    </row>
    <row r="75" spans="2:9" ht="16.5" thickBot="1" x14ac:dyDescent="0.3">
      <c r="B75" s="8" t="s">
        <v>26</v>
      </c>
      <c r="C75" s="9" t="s">
        <v>3</v>
      </c>
      <c r="D75" s="9" t="s">
        <v>27</v>
      </c>
      <c r="E75" s="9" t="s">
        <v>28</v>
      </c>
      <c r="F75" s="9" t="s">
        <v>29</v>
      </c>
      <c r="G75" s="9" t="s">
        <v>30</v>
      </c>
      <c r="H75" s="9" t="s">
        <v>31</v>
      </c>
      <c r="I75" s="10" t="s">
        <v>32</v>
      </c>
    </row>
    <row r="76" spans="2:9" x14ac:dyDescent="0.25">
      <c r="B76" s="11" t="s">
        <v>33</v>
      </c>
      <c r="C76" s="12">
        <v>0</v>
      </c>
      <c r="D76" s="12">
        <v>4</v>
      </c>
      <c r="E76" s="12">
        <v>0</v>
      </c>
      <c r="F76" s="12">
        <v>0</v>
      </c>
      <c r="G76" s="12">
        <v>0</v>
      </c>
      <c r="H76" s="13">
        <f>SUM(C76:G76)</f>
        <v>4</v>
      </c>
      <c r="I76" s="14">
        <f>AVERAGE(H76/H81*100)</f>
        <v>16</v>
      </c>
    </row>
    <row r="77" spans="2:9" x14ac:dyDescent="0.25">
      <c r="B77" s="15" t="s">
        <v>34</v>
      </c>
      <c r="C77" s="16">
        <v>2</v>
      </c>
      <c r="D77" s="16">
        <v>6</v>
      </c>
      <c r="E77" s="16">
        <v>1</v>
      </c>
      <c r="F77" s="17">
        <v>0</v>
      </c>
      <c r="G77" s="17">
        <v>0</v>
      </c>
      <c r="H77" s="13">
        <f>SUM(C77:G77)</f>
        <v>9</v>
      </c>
      <c r="I77" s="14">
        <f>AVERAGE(H77/H81*100)</f>
        <v>36</v>
      </c>
    </row>
    <row r="78" spans="2:9" ht="25.5" x14ac:dyDescent="0.25">
      <c r="B78" s="18" t="s">
        <v>35</v>
      </c>
      <c r="C78" s="19">
        <v>0</v>
      </c>
      <c r="D78" s="19">
        <v>8</v>
      </c>
      <c r="E78" s="19">
        <v>0</v>
      </c>
      <c r="F78" s="19">
        <v>3</v>
      </c>
      <c r="G78" s="19">
        <v>0</v>
      </c>
      <c r="H78" s="13">
        <f>SUM(C78:G78)</f>
        <v>11</v>
      </c>
      <c r="I78" s="14">
        <f>AVERAGE(H78/H81*100)</f>
        <v>44</v>
      </c>
    </row>
    <row r="79" spans="2:9" ht="15.75" thickBot="1" x14ac:dyDescent="0.3">
      <c r="B79" s="20" t="s">
        <v>36</v>
      </c>
      <c r="C79" s="21">
        <v>0</v>
      </c>
      <c r="D79" s="21">
        <v>1</v>
      </c>
      <c r="E79" s="21">
        <v>0</v>
      </c>
      <c r="F79" s="22">
        <v>0</v>
      </c>
      <c r="G79" s="22">
        <v>0</v>
      </c>
      <c r="H79" s="23">
        <f>SUM(C79:G79)</f>
        <v>1</v>
      </c>
      <c r="I79" s="14">
        <f>AVERAGE(H79/H81*100)</f>
        <v>4</v>
      </c>
    </row>
    <row r="80" spans="2:9" ht="15.75" thickBot="1" x14ac:dyDescent="0.3"/>
    <row r="81" spans="2:9" ht="15.75" thickBot="1" x14ac:dyDescent="0.3">
      <c r="B81" s="24" t="s">
        <v>31</v>
      </c>
      <c r="C81" s="25">
        <f t="shared" ref="C81:H81" si="0">SUM(C76:C80)</f>
        <v>2</v>
      </c>
      <c r="D81" s="25">
        <f t="shared" si="0"/>
        <v>19</v>
      </c>
      <c r="E81" s="25">
        <f t="shared" si="0"/>
        <v>1</v>
      </c>
      <c r="F81" s="25">
        <f t="shared" si="0"/>
        <v>3</v>
      </c>
      <c r="G81" s="25">
        <f t="shared" si="0"/>
        <v>0</v>
      </c>
      <c r="H81" s="25">
        <f t="shared" si="0"/>
        <v>25</v>
      </c>
      <c r="I81" s="26">
        <f>SUM(I76:I80)</f>
        <v>100</v>
      </c>
    </row>
  </sheetData>
  <mergeCells count="30">
    <mergeCell ref="C24:D24"/>
    <mergeCell ref="B12:Q14"/>
    <mergeCell ref="B15:Q16"/>
    <mergeCell ref="B17:Q18"/>
    <mergeCell ref="B21:E22"/>
    <mergeCell ref="C23:D23"/>
    <mergeCell ref="C52:D52"/>
    <mergeCell ref="C25:D25"/>
    <mergeCell ref="C26:D26"/>
    <mergeCell ref="C27:D27"/>
    <mergeCell ref="B35:E36"/>
    <mergeCell ref="C37:D37"/>
    <mergeCell ref="C38:D38"/>
    <mergeCell ref="C39:D39"/>
    <mergeCell ref="C40:D40"/>
    <mergeCell ref="C41:D41"/>
    <mergeCell ref="C42:D42"/>
    <mergeCell ref="B50:E51"/>
    <mergeCell ref="B74:I74"/>
    <mergeCell ref="C53:D53"/>
    <mergeCell ref="C54:D54"/>
    <mergeCell ref="C55:D55"/>
    <mergeCell ref="C56:D56"/>
    <mergeCell ref="B63:E64"/>
    <mergeCell ref="C65:D65"/>
    <mergeCell ref="C66:D66"/>
    <mergeCell ref="C67:D67"/>
    <mergeCell ref="C68:D68"/>
    <mergeCell ref="C69:D69"/>
    <mergeCell ref="C70:D70"/>
  </mergeCells>
  <pageMargins left="0.7" right="0.7" top="0.75" bottom="0.75" header="0.3" footer="0.3"/>
  <pageSetup paperSize="5" scale="85" orientation="landscape" r:id="rId1"/>
  <colBreaks count="1" manualBreakCount="1">
    <brk id="17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3:Q87"/>
  <sheetViews>
    <sheetView topLeftCell="A74" zoomScaleNormal="100" workbookViewId="0">
      <selection activeCell="E89" sqref="E89"/>
    </sheetView>
  </sheetViews>
  <sheetFormatPr defaultColWidth="9.140625" defaultRowHeight="15" x14ac:dyDescent="0.25"/>
  <cols>
    <col min="2" max="2" width="12.7109375" customWidth="1"/>
    <col min="3" max="3" width="11.5703125" customWidth="1"/>
    <col min="4" max="4" width="13.140625" customWidth="1"/>
    <col min="5" max="5" width="25.42578125" customWidth="1"/>
    <col min="6" max="6" width="13.85546875" customWidth="1"/>
    <col min="17" max="17" width="10.5703125" customWidth="1"/>
  </cols>
  <sheetData>
    <row r="13" spans="2:17" x14ac:dyDescent="0.25">
      <c r="B13" s="60" t="s">
        <v>0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</row>
    <row r="14" spans="2:17" x14ac:dyDescent="0.25"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</row>
    <row r="15" spans="2:17" x14ac:dyDescent="0.25"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</row>
    <row r="16" spans="2:17" x14ac:dyDescent="0.25">
      <c r="B16" s="61" t="s">
        <v>1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</row>
    <row r="17" spans="2:17" x14ac:dyDescent="0.25"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</row>
    <row r="18" spans="2:17" ht="15" customHeight="1" x14ac:dyDescent="0.25">
      <c r="B18" s="61" t="s">
        <v>48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</row>
    <row r="19" spans="2:17" ht="15" customHeight="1" x14ac:dyDescent="0.25">
      <c r="B19" s="61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</row>
    <row r="20" spans="2:17" x14ac:dyDescent="0.25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</row>
    <row r="21" spans="2:17" ht="15.75" thickBot="1" x14ac:dyDescent="0.3"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</row>
    <row r="22" spans="2:17" x14ac:dyDescent="0.25">
      <c r="B22" s="102" t="s">
        <v>2</v>
      </c>
      <c r="C22" s="103"/>
      <c r="D22" s="103"/>
      <c r="E22" s="104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</row>
    <row r="23" spans="2:17" ht="15.75" thickBot="1" x14ac:dyDescent="0.3">
      <c r="B23" s="105"/>
      <c r="C23" s="106"/>
      <c r="D23" s="106"/>
      <c r="E23" s="10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</row>
    <row r="24" spans="2:17" ht="15.75" thickBot="1" x14ac:dyDescent="0.3">
      <c r="B24" s="28">
        <v>1</v>
      </c>
      <c r="C24" s="58" t="s">
        <v>3</v>
      </c>
      <c r="D24" s="59"/>
      <c r="E24" s="29">
        <v>2</v>
      </c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</row>
    <row r="25" spans="2:17" ht="15.75" thickBot="1" x14ac:dyDescent="0.3">
      <c r="B25" s="28">
        <v>2</v>
      </c>
      <c r="C25" s="58" t="s">
        <v>4</v>
      </c>
      <c r="D25" s="59"/>
      <c r="E25" s="29">
        <v>6</v>
      </c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</row>
    <row r="26" spans="2:17" ht="15.75" thickBot="1" x14ac:dyDescent="0.3">
      <c r="B26" s="30">
        <v>3</v>
      </c>
      <c r="C26" s="58" t="s">
        <v>5</v>
      </c>
      <c r="D26" s="59"/>
      <c r="E26" s="29">
        <v>0</v>
      </c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</row>
    <row r="27" spans="2:17" ht="15.75" thickBot="1" x14ac:dyDescent="0.3">
      <c r="B27" s="28">
        <v>4</v>
      </c>
      <c r="C27" s="58" t="s">
        <v>6</v>
      </c>
      <c r="D27" s="59"/>
      <c r="E27" s="29">
        <v>0</v>
      </c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</row>
    <row r="28" spans="2:17" ht="15.75" thickBot="1" x14ac:dyDescent="0.3">
      <c r="B28" s="31"/>
      <c r="C28" s="70" t="s">
        <v>7</v>
      </c>
      <c r="D28" s="71"/>
      <c r="E28" s="32">
        <f>SUM(E24+E25+E26-E27)</f>
        <v>8</v>
      </c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</row>
    <row r="29" spans="2:17" x14ac:dyDescent="0.25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</row>
    <row r="30" spans="2:17" x14ac:dyDescent="0.25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</row>
    <row r="31" spans="2:17" x14ac:dyDescent="0.25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</row>
    <row r="32" spans="2:17" x14ac:dyDescent="0.25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</row>
    <row r="33" spans="2:17" x14ac:dyDescent="0.25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</row>
    <row r="34" spans="2:17" x14ac:dyDescent="0.25"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</row>
    <row r="35" spans="2:17" ht="15.75" thickBot="1" x14ac:dyDescent="0.3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</row>
    <row r="36" spans="2:17" x14ac:dyDescent="0.25">
      <c r="B36" s="62" t="s">
        <v>8</v>
      </c>
      <c r="C36" s="63"/>
      <c r="D36" s="63"/>
      <c r="E36" s="64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</row>
    <row r="37" spans="2:17" ht="15.75" thickBot="1" x14ac:dyDescent="0.3">
      <c r="B37" s="65"/>
      <c r="C37" s="66"/>
      <c r="D37" s="66"/>
      <c r="E37" s="6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</row>
    <row r="38" spans="2:17" ht="15.75" thickBot="1" x14ac:dyDescent="0.3">
      <c r="B38" s="28">
        <v>1</v>
      </c>
      <c r="C38" s="58" t="s">
        <v>9</v>
      </c>
      <c r="D38" s="59"/>
      <c r="E38" s="29">
        <v>2</v>
      </c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</row>
    <row r="39" spans="2:17" ht="26.25" customHeight="1" thickBot="1" x14ac:dyDescent="0.3">
      <c r="B39" s="28">
        <v>2</v>
      </c>
      <c r="C39" s="58" t="s">
        <v>10</v>
      </c>
      <c r="D39" s="59"/>
      <c r="E39" s="29">
        <v>4</v>
      </c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</row>
    <row r="40" spans="2:17" ht="15.75" thickBot="1" x14ac:dyDescent="0.3">
      <c r="B40" s="30">
        <v>3</v>
      </c>
      <c r="C40" s="58" t="s">
        <v>11</v>
      </c>
      <c r="D40" s="59"/>
      <c r="E40" s="29">
        <v>2</v>
      </c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</row>
    <row r="41" spans="2:17" ht="15.75" thickBot="1" x14ac:dyDescent="0.3">
      <c r="B41" s="28">
        <v>4</v>
      </c>
      <c r="C41" s="58" t="s">
        <v>12</v>
      </c>
      <c r="D41" s="59"/>
      <c r="E41" s="29">
        <v>0</v>
      </c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</row>
    <row r="42" spans="2:17" ht="15.75" thickBot="1" x14ac:dyDescent="0.3">
      <c r="B42" s="29">
        <v>5</v>
      </c>
      <c r="C42" s="72" t="s">
        <v>13</v>
      </c>
      <c r="D42" s="69"/>
      <c r="E42" s="29">
        <v>0</v>
      </c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</row>
    <row r="43" spans="2:17" ht="15.75" thickBot="1" x14ac:dyDescent="0.3">
      <c r="B43" s="31"/>
      <c r="C43" s="100" t="s">
        <v>7</v>
      </c>
      <c r="D43" s="101"/>
      <c r="E43" s="57">
        <f>SUM(E38:E42)</f>
        <v>8</v>
      </c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</row>
    <row r="44" spans="2:17" x14ac:dyDescent="0.25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</row>
    <row r="45" spans="2:17" x14ac:dyDescent="0.25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</row>
    <row r="46" spans="2:17" x14ac:dyDescent="0.25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</row>
    <row r="47" spans="2:17" x14ac:dyDescent="0.25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</row>
    <row r="48" spans="2:17" x14ac:dyDescent="0.25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</row>
    <row r="49" spans="2:17" x14ac:dyDescent="0.25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</row>
    <row r="50" spans="2:17" ht="15.75" thickBot="1" x14ac:dyDescent="0.3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</row>
    <row r="51" spans="2:17" x14ac:dyDescent="0.25">
      <c r="B51" s="62" t="s">
        <v>14</v>
      </c>
      <c r="C51" s="63"/>
      <c r="D51" s="63"/>
      <c r="E51" s="64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</row>
    <row r="52" spans="2:17" ht="15.75" thickBot="1" x14ac:dyDescent="0.3">
      <c r="B52" s="65"/>
      <c r="C52" s="66"/>
      <c r="D52" s="66"/>
      <c r="E52" s="6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</row>
    <row r="53" spans="2:17" ht="39.75" customHeight="1" thickBot="1" x14ac:dyDescent="0.3">
      <c r="B53" s="28">
        <v>1</v>
      </c>
      <c r="C53" s="68" t="s">
        <v>15</v>
      </c>
      <c r="D53" s="69"/>
      <c r="E53" s="33">
        <v>2</v>
      </c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</row>
    <row r="54" spans="2:17" ht="43.5" customHeight="1" thickBot="1" x14ac:dyDescent="0.3">
      <c r="B54" s="28">
        <v>2</v>
      </c>
      <c r="C54" s="68" t="s">
        <v>16</v>
      </c>
      <c r="D54" s="69"/>
      <c r="E54" s="29">
        <v>6</v>
      </c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</row>
    <row r="55" spans="2:17" ht="45.75" customHeight="1" thickBot="1" x14ac:dyDescent="0.3">
      <c r="B55" s="30">
        <v>3</v>
      </c>
      <c r="C55" s="68" t="s">
        <v>17</v>
      </c>
      <c r="D55" s="69"/>
      <c r="E55" s="29">
        <v>0</v>
      </c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</row>
    <row r="56" spans="2:17" ht="50.25" customHeight="1" thickBot="1" x14ac:dyDescent="0.3">
      <c r="B56" s="28">
        <v>4</v>
      </c>
      <c r="C56" s="68" t="s">
        <v>18</v>
      </c>
      <c r="D56" s="69"/>
      <c r="E56" s="34">
        <v>0</v>
      </c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</row>
    <row r="57" spans="2:17" ht="15.75" thickBot="1" x14ac:dyDescent="0.3">
      <c r="B57" s="31"/>
      <c r="C57" s="70" t="s">
        <v>7</v>
      </c>
      <c r="D57" s="71"/>
      <c r="E57" s="32">
        <f>SUM(E53:E56)</f>
        <v>8</v>
      </c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</row>
    <row r="58" spans="2:17" x14ac:dyDescent="0.25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</row>
    <row r="59" spans="2:17" x14ac:dyDescent="0.25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</row>
    <row r="60" spans="2:17" x14ac:dyDescent="0.25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</row>
    <row r="61" spans="2:17" x14ac:dyDescent="0.25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</row>
    <row r="62" spans="2:17" x14ac:dyDescent="0.25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</row>
    <row r="63" spans="2:17" ht="15.75" thickBot="1" x14ac:dyDescent="0.3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</row>
    <row r="64" spans="2:17" x14ac:dyDescent="0.25">
      <c r="B64" s="62" t="s">
        <v>19</v>
      </c>
      <c r="C64" s="63"/>
      <c r="D64" s="63"/>
      <c r="E64" s="64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</row>
    <row r="65" spans="2:17" ht="15.75" thickBot="1" x14ac:dyDescent="0.3">
      <c r="B65" s="65"/>
      <c r="C65" s="66"/>
      <c r="D65" s="66"/>
      <c r="E65" s="6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</row>
    <row r="66" spans="2:17" ht="41.25" customHeight="1" thickBot="1" x14ac:dyDescent="0.3">
      <c r="B66" s="28">
        <v>1</v>
      </c>
      <c r="C66" s="68" t="s">
        <v>20</v>
      </c>
      <c r="D66" s="69"/>
      <c r="E66" s="29">
        <v>2</v>
      </c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</row>
    <row r="67" spans="2:17" ht="43.5" customHeight="1" thickBot="1" x14ac:dyDescent="0.3">
      <c r="B67" s="28">
        <v>2</v>
      </c>
      <c r="C67" s="68" t="s">
        <v>21</v>
      </c>
      <c r="D67" s="69"/>
      <c r="E67" s="29">
        <v>6</v>
      </c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</row>
    <row r="68" spans="2:17" ht="45.75" customHeight="1" thickBot="1" x14ac:dyDescent="0.3">
      <c r="B68" s="30">
        <v>3</v>
      </c>
      <c r="C68" s="68" t="s">
        <v>22</v>
      </c>
      <c r="D68" s="69"/>
      <c r="E68" s="29">
        <v>0</v>
      </c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</row>
    <row r="69" spans="2:17" ht="46.5" customHeight="1" thickBot="1" x14ac:dyDescent="0.3">
      <c r="B69" s="28">
        <v>4</v>
      </c>
      <c r="C69" s="68" t="s">
        <v>23</v>
      </c>
      <c r="D69" s="69"/>
      <c r="E69" s="34">
        <v>0</v>
      </c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</row>
    <row r="70" spans="2:17" ht="38.25" customHeight="1" thickBot="1" x14ac:dyDescent="0.3">
      <c r="B70" s="29">
        <v>5</v>
      </c>
      <c r="C70" s="68" t="s">
        <v>24</v>
      </c>
      <c r="D70" s="69"/>
      <c r="E70" s="34">
        <v>0</v>
      </c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</row>
    <row r="71" spans="2:17" ht="15.75" thickBot="1" x14ac:dyDescent="0.3">
      <c r="B71" s="31"/>
      <c r="C71" s="70" t="s">
        <v>7</v>
      </c>
      <c r="D71" s="71"/>
      <c r="E71" s="32">
        <f>SUM(E66:E70)</f>
        <v>8</v>
      </c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</row>
    <row r="72" spans="2:17" x14ac:dyDescent="0.25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</row>
    <row r="73" spans="2:17" x14ac:dyDescent="0.25"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</row>
    <row r="74" spans="2:17" x14ac:dyDescent="0.25"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</row>
    <row r="75" spans="2:17" ht="18.75" thickBot="1" x14ac:dyDescent="0.3">
      <c r="B75" s="76" t="s">
        <v>25</v>
      </c>
      <c r="C75" s="76"/>
      <c r="D75" s="76"/>
      <c r="E75" s="76"/>
      <c r="F75" s="76"/>
      <c r="G75" s="76"/>
      <c r="H75" s="76"/>
      <c r="I75" s="76"/>
      <c r="J75" s="27"/>
      <c r="K75" s="27"/>
      <c r="L75" s="27"/>
      <c r="M75" s="27"/>
      <c r="N75" s="27"/>
      <c r="O75" s="27"/>
      <c r="P75" s="27"/>
      <c r="Q75" s="27"/>
    </row>
    <row r="76" spans="2:17" ht="16.5" thickBot="1" x14ac:dyDescent="0.3">
      <c r="B76" s="54" t="s">
        <v>26</v>
      </c>
      <c r="C76" s="55" t="s">
        <v>3</v>
      </c>
      <c r="D76" s="55" t="s">
        <v>27</v>
      </c>
      <c r="E76" s="55" t="s">
        <v>28</v>
      </c>
      <c r="F76" s="55" t="s">
        <v>29</v>
      </c>
      <c r="G76" s="55" t="s">
        <v>30</v>
      </c>
      <c r="H76" s="55" t="s">
        <v>31</v>
      </c>
      <c r="I76" s="56" t="s">
        <v>32</v>
      </c>
      <c r="J76" s="27"/>
      <c r="K76" s="27"/>
      <c r="L76" s="27"/>
      <c r="M76" s="27"/>
      <c r="N76" s="27"/>
      <c r="O76" s="27"/>
      <c r="P76" s="27"/>
      <c r="Q76" s="27"/>
    </row>
    <row r="77" spans="2:17" x14ac:dyDescent="0.25">
      <c r="B77" s="35" t="s">
        <v>33</v>
      </c>
      <c r="C77" s="36">
        <v>1</v>
      </c>
      <c r="D77" s="36">
        <v>1</v>
      </c>
      <c r="E77" s="36">
        <v>0</v>
      </c>
      <c r="F77" s="36">
        <v>0</v>
      </c>
      <c r="G77" s="36">
        <v>0</v>
      </c>
      <c r="H77" s="37">
        <f>SUM(C77:G77)</f>
        <v>2</v>
      </c>
      <c r="I77" s="38">
        <f>AVERAGE(H77/H82*100)</f>
        <v>25</v>
      </c>
      <c r="J77" s="27"/>
      <c r="K77" s="27"/>
      <c r="L77" s="27"/>
      <c r="M77" s="27"/>
      <c r="N77" s="27"/>
      <c r="O77" s="27"/>
      <c r="P77" s="27"/>
      <c r="Q77" s="27"/>
    </row>
    <row r="78" spans="2:17" x14ac:dyDescent="0.25">
      <c r="B78" s="39" t="s">
        <v>34</v>
      </c>
      <c r="C78" s="40">
        <v>1</v>
      </c>
      <c r="D78" s="40">
        <v>2</v>
      </c>
      <c r="E78" s="40">
        <v>0</v>
      </c>
      <c r="F78" s="41">
        <v>0</v>
      </c>
      <c r="G78" s="41">
        <v>0</v>
      </c>
      <c r="H78" s="37">
        <f>SUM(C78:G78)</f>
        <v>3</v>
      </c>
      <c r="I78" s="38">
        <f>AVERAGE(H78/H82*100)</f>
        <v>37.5</v>
      </c>
      <c r="J78" s="27"/>
      <c r="K78" s="27"/>
      <c r="L78" s="27"/>
      <c r="M78" s="27"/>
      <c r="N78" s="27"/>
      <c r="O78" s="27"/>
      <c r="P78" s="27"/>
      <c r="Q78" s="27"/>
    </row>
    <row r="79" spans="2:17" ht="25.5" x14ac:dyDescent="0.25">
      <c r="B79" s="39" t="s">
        <v>35</v>
      </c>
      <c r="C79" s="42">
        <v>0</v>
      </c>
      <c r="D79" s="42">
        <v>3</v>
      </c>
      <c r="E79" s="42">
        <v>0</v>
      </c>
      <c r="F79" s="42">
        <v>0</v>
      </c>
      <c r="G79" s="42">
        <v>0</v>
      </c>
      <c r="H79" s="37">
        <f>SUM(C79:G79)</f>
        <v>3</v>
      </c>
      <c r="I79" s="38">
        <f>AVERAGE(H79/H82*100)</f>
        <v>37.5</v>
      </c>
      <c r="J79" s="27"/>
      <c r="K79" s="27"/>
      <c r="L79" s="27"/>
      <c r="M79" s="27"/>
      <c r="N79" s="27"/>
      <c r="O79" s="27"/>
      <c r="P79" s="27"/>
      <c r="Q79" s="27"/>
    </row>
    <row r="80" spans="2:17" ht="15.75" thickBot="1" x14ac:dyDescent="0.3">
      <c r="B80" s="43" t="s">
        <v>36</v>
      </c>
      <c r="C80" s="44">
        <v>0</v>
      </c>
      <c r="D80" s="44">
        <v>0</v>
      </c>
      <c r="E80" s="44">
        <v>0</v>
      </c>
      <c r="F80" s="45">
        <v>0</v>
      </c>
      <c r="G80" s="45">
        <v>0</v>
      </c>
      <c r="H80" s="46">
        <f>SUM(C80:G80)</f>
        <v>0</v>
      </c>
      <c r="I80" s="38">
        <f>AVERAGE(H80/H82*100)</f>
        <v>0</v>
      </c>
      <c r="J80" s="27"/>
      <c r="K80" s="27"/>
      <c r="L80" s="27"/>
      <c r="M80" s="27"/>
      <c r="N80" s="27"/>
      <c r="O80" s="27"/>
      <c r="P80" s="27"/>
      <c r="Q80" s="27"/>
    </row>
    <row r="81" spans="2:17" ht="15.75" thickBot="1" x14ac:dyDescent="0.3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</row>
    <row r="82" spans="2:17" ht="15.75" thickBot="1" x14ac:dyDescent="0.3">
      <c r="B82" s="47" t="s">
        <v>31</v>
      </c>
      <c r="C82" s="48">
        <f t="shared" ref="C82:H82" si="0">SUM(C77:C81)</f>
        <v>2</v>
      </c>
      <c r="D82" s="48">
        <f t="shared" si="0"/>
        <v>6</v>
      </c>
      <c r="E82" s="48">
        <f t="shared" si="0"/>
        <v>0</v>
      </c>
      <c r="F82" s="48">
        <f t="shared" si="0"/>
        <v>0</v>
      </c>
      <c r="G82" s="48">
        <f t="shared" si="0"/>
        <v>0</v>
      </c>
      <c r="H82" s="48">
        <f t="shared" si="0"/>
        <v>8</v>
      </c>
      <c r="I82" s="49">
        <f>SUM(I77:I81)</f>
        <v>100</v>
      </c>
      <c r="J82" s="27"/>
      <c r="K82" s="27"/>
      <c r="L82" s="27"/>
      <c r="M82" s="27"/>
      <c r="N82" s="27"/>
      <c r="O82" s="27"/>
      <c r="P82" s="27"/>
      <c r="Q82" s="27"/>
    </row>
    <row r="83" spans="2:17" x14ac:dyDescent="0.25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</row>
    <row r="84" spans="2:17" x14ac:dyDescent="0.25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</row>
    <row r="85" spans="2:17" x14ac:dyDescent="0.25"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</row>
    <row r="86" spans="2:17" x14ac:dyDescent="0.25"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</row>
    <row r="87" spans="2:17" x14ac:dyDescent="0.25"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</row>
  </sheetData>
  <mergeCells count="30">
    <mergeCell ref="C25:D25"/>
    <mergeCell ref="B13:Q15"/>
    <mergeCell ref="B16:Q17"/>
    <mergeCell ref="B18:Q19"/>
    <mergeCell ref="B22:E23"/>
    <mergeCell ref="C24:D24"/>
    <mergeCell ref="C53:D53"/>
    <mergeCell ref="C26:D26"/>
    <mergeCell ref="C27:D27"/>
    <mergeCell ref="C28:D28"/>
    <mergeCell ref="B36:E37"/>
    <mergeCell ref="C38:D38"/>
    <mergeCell ref="C39:D39"/>
    <mergeCell ref="C40:D40"/>
    <mergeCell ref="C41:D41"/>
    <mergeCell ref="C42:D42"/>
    <mergeCell ref="C43:D43"/>
    <mergeCell ref="B51:E52"/>
    <mergeCell ref="B75:I75"/>
    <mergeCell ref="C54:D54"/>
    <mergeCell ref="C55:D55"/>
    <mergeCell ref="C56:D56"/>
    <mergeCell ref="C57:D57"/>
    <mergeCell ref="B64:E65"/>
    <mergeCell ref="C66:D66"/>
    <mergeCell ref="C67:D67"/>
    <mergeCell ref="C68:D68"/>
    <mergeCell ref="C69:D69"/>
    <mergeCell ref="C70:D70"/>
    <mergeCell ref="C71:D71"/>
  </mergeCells>
  <pageMargins left="0.7" right="0.7" top="0.75" bottom="0.75" header="0.3" footer="0.3"/>
  <pageSetup paperSize="5" scale="85" orientation="landscape" r:id="rId1"/>
  <colBreaks count="1" manualBreakCount="1">
    <brk id="17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1:Q83"/>
  <sheetViews>
    <sheetView tabSelected="1" zoomScaleNormal="100" workbookViewId="0">
      <selection activeCell="F94" sqref="F94"/>
    </sheetView>
  </sheetViews>
  <sheetFormatPr defaultColWidth="9.140625" defaultRowHeight="15" x14ac:dyDescent="0.25"/>
  <cols>
    <col min="2" max="2" width="12.7109375" customWidth="1"/>
    <col min="3" max="3" width="11.5703125" customWidth="1"/>
    <col min="4" max="4" width="13.140625" customWidth="1"/>
    <col min="5" max="5" width="25.42578125" customWidth="1"/>
    <col min="6" max="6" width="13.85546875" customWidth="1"/>
    <col min="17" max="17" width="10.5703125" customWidth="1"/>
  </cols>
  <sheetData>
    <row r="11" spans="2:17" x14ac:dyDescent="0.25">
      <c r="B11" s="60" t="s">
        <v>0</v>
      </c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</row>
    <row r="12" spans="2:17" x14ac:dyDescent="0.25"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</row>
    <row r="13" spans="2:17" x14ac:dyDescent="0.25"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</row>
    <row r="14" spans="2:17" x14ac:dyDescent="0.25">
      <c r="B14" s="61" t="s">
        <v>1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</row>
    <row r="15" spans="2:17" x14ac:dyDescent="0.25">
      <c r="B15" s="61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</row>
    <row r="16" spans="2:17" ht="15" customHeight="1" x14ac:dyDescent="0.25">
      <c r="B16" s="61" t="s">
        <v>49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</row>
    <row r="17" spans="2:17" ht="15" customHeight="1" x14ac:dyDescent="0.25"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</row>
    <row r="18" spans="2:17" x14ac:dyDescent="0.25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</row>
    <row r="19" spans="2:17" ht="15.75" thickBot="1" x14ac:dyDescent="0.3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</row>
    <row r="20" spans="2:17" x14ac:dyDescent="0.25">
      <c r="B20" s="62" t="s">
        <v>2</v>
      </c>
      <c r="C20" s="63"/>
      <c r="D20" s="63"/>
      <c r="E20" s="64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</row>
    <row r="21" spans="2:17" ht="15.75" thickBot="1" x14ac:dyDescent="0.3">
      <c r="B21" s="65"/>
      <c r="C21" s="66"/>
      <c r="D21" s="66"/>
      <c r="E21" s="6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</row>
    <row r="22" spans="2:17" ht="15.75" thickBot="1" x14ac:dyDescent="0.3">
      <c r="B22" s="28">
        <v>1</v>
      </c>
      <c r="C22" s="58" t="s">
        <v>3</v>
      </c>
      <c r="D22" s="59"/>
      <c r="E22" s="29">
        <v>1</v>
      </c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</row>
    <row r="23" spans="2:17" ht="15.75" thickBot="1" x14ac:dyDescent="0.3">
      <c r="B23" s="28">
        <v>2</v>
      </c>
      <c r="C23" s="58" t="s">
        <v>4</v>
      </c>
      <c r="D23" s="59"/>
      <c r="E23" s="29">
        <v>5</v>
      </c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</row>
    <row r="24" spans="2:17" ht="15.75" thickBot="1" x14ac:dyDescent="0.3">
      <c r="B24" s="30">
        <v>3</v>
      </c>
      <c r="C24" s="58" t="s">
        <v>5</v>
      </c>
      <c r="D24" s="59"/>
      <c r="E24" s="29">
        <v>3</v>
      </c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</row>
    <row r="25" spans="2:17" ht="15.75" thickBot="1" x14ac:dyDescent="0.3">
      <c r="B25" s="28">
        <v>4</v>
      </c>
      <c r="C25" s="58" t="s">
        <v>6</v>
      </c>
      <c r="D25" s="59"/>
      <c r="E25" s="29">
        <v>0</v>
      </c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</row>
    <row r="26" spans="2:17" ht="15.75" thickBot="1" x14ac:dyDescent="0.3">
      <c r="B26" s="31"/>
      <c r="C26" s="70" t="s">
        <v>7</v>
      </c>
      <c r="D26" s="71"/>
      <c r="E26" s="32">
        <f>SUM(E22+E23+E24-E25)</f>
        <v>9</v>
      </c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</row>
    <row r="27" spans="2:17" x14ac:dyDescent="0.25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</row>
    <row r="28" spans="2:17" x14ac:dyDescent="0.25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</row>
    <row r="29" spans="2:17" x14ac:dyDescent="0.25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</row>
    <row r="30" spans="2:17" x14ac:dyDescent="0.25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</row>
    <row r="31" spans="2:17" x14ac:dyDescent="0.25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</row>
    <row r="32" spans="2:17" x14ac:dyDescent="0.25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</row>
    <row r="33" spans="2:17" ht="15.75" thickBot="1" x14ac:dyDescent="0.3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</row>
    <row r="34" spans="2:17" x14ac:dyDescent="0.25">
      <c r="B34" s="62" t="s">
        <v>8</v>
      </c>
      <c r="C34" s="63"/>
      <c r="D34" s="63"/>
      <c r="E34" s="64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</row>
    <row r="35" spans="2:17" ht="15.75" thickBot="1" x14ac:dyDescent="0.3">
      <c r="B35" s="65"/>
      <c r="C35" s="66"/>
      <c r="D35" s="66"/>
      <c r="E35" s="6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</row>
    <row r="36" spans="2:17" ht="15.75" thickBot="1" x14ac:dyDescent="0.3">
      <c r="B36" s="28">
        <v>1</v>
      </c>
      <c r="C36" s="58" t="s">
        <v>9</v>
      </c>
      <c r="D36" s="59"/>
      <c r="E36" s="29">
        <v>3</v>
      </c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</row>
    <row r="37" spans="2:17" ht="15.75" thickBot="1" x14ac:dyDescent="0.3">
      <c r="B37" s="28">
        <v>2</v>
      </c>
      <c r="C37" s="58" t="s">
        <v>10</v>
      </c>
      <c r="D37" s="59"/>
      <c r="E37" s="29">
        <v>2</v>
      </c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</row>
    <row r="38" spans="2:17" ht="15.75" thickBot="1" x14ac:dyDescent="0.3">
      <c r="B38" s="30">
        <v>3</v>
      </c>
      <c r="C38" s="58" t="s">
        <v>11</v>
      </c>
      <c r="D38" s="59"/>
      <c r="E38" s="29">
        <v>4</v>
      </c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</row>
    <row r="39" spans="2:17" ht="15.75" thickBot="1" x14ac:dyDescent="0.3">
      <c r="B39" s="28">
        <v>4</v>
      </c>
      <c r="C39" s="58" t="s">
        <v>12</v>
      </c>
      <c r="D39" s="59"/>
      <c r="E39" s="29">
        <v>0</v>
      </c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</row>
    <row r="40" spans="2:17" ht="15.75" thickBot="1" x14ac:dyDescent="0.3">
      <c r="B40" s="29">
        <v>5</v>
      </c>
      <c r="C40" s="72" t="s">
        <v>13</v>
      </c>
      <c r="D40" s="69"/>
      <c r="E40" s="29">
        <v>0</v>
      </c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</row>
    <row r="41" spans="2:17" ht="15.75" thickBot="1" x14ac:dyDescent="0.3">
      <c r="B41" s="31"/>
      <c r="C41" s="73" t="s">
        <v>7</v>
      </c>
      <c r="D41" s="74"/>
      <c r="E41" s="32">
        <f>SUM(E36:E40)</f>
        <v>9</v>
      </c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</row>
    <row r="42" spans="2:17" x14ac:dyDescent="0.25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</row>
    <row r="43" spans="2:17" x14ac:dyDescent="0.25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</row>
    <row r="44" spans="2:17" x14ac:dyDescent="0.25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</row>
    <row r="45" spans="2:17" x14ac:dyDescent="0.25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</row>
    <row r="46" spans="2:17" x14ac:dyDescent="0.25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</row>
    <row r="47" spans="2:17" x14ac:dyDescent="0.25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</row>
    <row r="48" spans="2:17" ht="15.75" thickBot="1" x14ac:dyDescent="0.3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</row>
    <row r="49" spans="2:17" x14ac:dyDescent="0.25">
      <c r="B49" s="62" t="s">
        <v>14</v>
      </c>
      <c r="C49" s="63"/>
      <c r="D49" s="63"/>
      <c r="E49" s="64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</row>
    <row r="50" spans="2:17" ht="15.75" thickBot="1" x14ac:dyDescent="0.3">
      <c r="B50" s="65"/>
      <c r="C50" s="66"/>
      <c r="D50" s="66"/>
      <c r="E50" s="6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</row>
    <row r="51" spans="2:17" ht="32.25" customHeight="1" thickBot="1" x14ac:dyDescent="0.3">
      <c r="B51" s="28">
        <v>1</v>
      </c>
      <c r="C51" s="68" t="s">
        <v>15</v>
      </c>
      <c r="D51" s="69"/>
      <c r="E51" s="33">
        <v>0</v>
      </c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</row>
    <row r="52" spans="2:17" ht="41.25" customHeight="1" thickBot="1" x14ac:dyDescent="0.3">
      <c r="B52" s="28">
        <v>2</v>
      </c>
      <c r="C52" s="68" t="s">
        <v>16</v>
      </c>
      <c r="D52" s="69"/>
      <c r="E52" s="29">
        <v>9</v>
      </c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</row>
    <row r="53" spans="2:17" ht="33.75" customHeight="1" thickBot="1" x14ac:dyDescent="0.3">
      <c r="B53" s="30">
        <v>3</v>
      </c>
      <c r="C53" s="68" t="s">
        <v>17</v>
      </c>
      <c r="D53" s="69"/>
      <c r="E53" s="29">
        <v>0</v>
      </c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</row>
    <row r="54" spans="2:17" ht="39" customHeight="1" thickBot="1" x14ac:dyDescent="0.3">
      <c r="B54" s="28">
        <v>4</v>
      </c>
      <c r="C54" s="68" t="s">
        <v>18</v>
      </c>
      <c r="D54" s="69"/>
      <c r="E54" s="34">
        <v>0</v>
      </c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</row>
    <row r="55" spans="2:17" ht="15.75" thickBot="1" x14ac:dyDescent="0.3">
      <c r="B55" s="31"/>
      <c r="C55" s="70" t="s">
        <v>7</v>
      </c>
      <c r="D55" s="71"/>
      <c r="E55" s="32">
        <f>SUM(E51:E54)</f>
        <v>9</v>
      </c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</row>
    <row r="56" spans="2:17" x14ac:dyDescent="0.25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</row>
    <row r="57" spans="2:17" x14ac:dyDescent="0.25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</row>
    <row r="58" spans="2:17" x14ac:dyDescent="0.25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</row>
    <row r="59" spans="2:17" x14ac:dyDescent="0.25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</row>
    <row r="60" spans="2:17" x14ac:dyDescent="0.25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</row>
    <row r="61" spans="2:17" ht="15.75" thickBot="1" x14ac:dyDescent="0.3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</row>
    <row r="62" spans="2:17" x14ac:dyDescent="0.25">
      <c r="B62" s="62" t="s">
        <v>19</v>
      </c>
      <c r="C62" s="63"/>
      <c r="D62" s="63"/>
      <c r="E62" s="64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</row>
    <row r="63" spans="2:17" ht="15.75" thickBot="1" x14ac:dyDescent="0.3">
      <c r="B63" s="65"/>
      <c r="C63" s="66"/>
      <c r="D63" s="66"/>
      <c r="E63" s="6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</row>
    <row r="64" spans="2:17" ht="38.25" customHeight="1" thickBot="1" x14ac:dyDescent="0.3">
      <c r="B64" s="28">
        <v>1</v>
      </c>
      <c r="C64" s="68" t="s">
        <v>20</v>
      </c>
      <c r="D64" s="69"/>
      <c r="E64" s="29">
        <v>1</v>
      </c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</row>
    <row r="65" spans="2:17" ht="39.75" customHeight="1" thickBot="1" x14ac:dyDescent="0.3">
      <c r="B65" s="28">
        <v>2</v>
      </c>
      <c r="C65" s="68" t="s">
        <v>21</v>
      </c>
      <c r="D65" s="69"/>
      <c r="E65" s="29">
        <v>8</v>
      </c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</row>
    <row r="66" spans="2:17" ht="44.25" customHeight="1" thickBot="1" x14ac:dyDescent="0.3">
      <c r="B66" s="30">
        <v>3</v>
      </c>
      <c r="C66" s="68" t="s">
        <v>22</v>
      </c>
      <c r="D66" s="69"/>
      <c r="E66" s="29">
        <v>0</v>
      </c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</row>
    <row r="67" spans="2:17" ht="51.75" customHeight="1" thickBot="1" x14ac:dyDescent="0.3">
      <c r="B67" s="28">
        <v>4</v>
      </c>
      <c r="C67" s="68" t="s">
        <v>23</v>
      </c>
      <c r="D67" s="69"/>
      <c r="E67" s="34">
        <v>0</v>
      </c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</row>
    <row r="68" spans="2:17" ht="41.25" customHeight="1" thickBot="1" x14ac:dyDescent="0.3">
      <c r="B68" s="29">
        <v>5</v>
      </c>
      <c r="C68" s="68" t="s">
        <v>24</v>
      </c>
      <c r="D68" s="69"/>
      <c r="E68" s="34">
        <v>0</v>
      </c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</row>
    <row r="69" spans="2:17" ht="15.75" thickBot="1" x14ac:dyDescent="0.3">
      <c r="B69" s="31"/>
      <c r="C69" s="70" t="s">
        <v>7</v>
      </c>
      <c r="D69" s="71"/>
      <c r="E69" s="32">
        <f>SUM(E64:E68)</f>
        <v>9</v>
      </c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</row>
    <row r="70" spans="2:17" x14ac:dyDescent="0.25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</row>
    <row r="71" spans="2:17" x14ac:dyDescent="0.25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</row>
    <row r="72" spans="2:17" x14ac:dyDescent="0.25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</row>
    <row r="73" spans="2:17" ht="18.75" thickBot="1" x14ac:dyDescent="0.3">
      <c r="B73" s="76" t="s">
        <v>25</v>
      </c>
      <c r="C73" s="76"/>
      <c r="D73" s="76"/>
      <c r="E73" s="76"/>
      <c r="F73" s="76"/>
      <c r="G73" s="76"/>
      <c r="H73" s="76"/>
      <c r="I73" s="76"/>
      <c r="J73" s="27"/>
      <c r="K73" s="27"/>
      <c r="L73" s="27"/>
      <c r="M73" s="27"/>
      <c r="N73" s="27"/>
      <c r="O73" s="27"/>
      <c r="P73" s="27"/>
      <c r="Q73" s="27"/>
    </row>
    <row r="74" spans="2:17" ht="16.5" thickBot="1" x14ac:dyDescent="0.3">
      <c r="B74" s="54" t="s">
        <v>26</v>
      </c>
      <c r="C74" s="55" t="s">
        <v>3</v>
      </c>
      <c r="D74" s="55" t="s">
        <v>27</v>
      </c>
      <c r="E74" s="55" t="s">
        <v>28</v>
      </c>
      <c r="F74" s="55" t="s">
        <v>29</v>
      </c>
      <c r="G74" s="55" t="s">
        <v>30</v>
      </c>
      <c r="H74" s="55" t="s">
        <v>31</v>
      </c>
      <c r="I74" s="56" t="s">
        <v>32</v>
      </c>
      <c r="J74" s="27"/>
      <c r="K74" s="27"/>
      <c r="L74" s="27"/>
      <c r="M74" s="27"/>
      <c r="N74" s="27"/>
      <c r="O74" s="27"/>
      <c r="P74" s="27"/>
      <c r="Q74" s="27"/>
    </row>
    <row r="75" spans="2:17" x14ac:dyDescent="0.25">
      <c r="B75" s="35" t="s">
        <v>33</v>
      </c>
      <c r="C75" s="36">
        <v>0</v>
      </c>
      <c r="D75" s="36">
        <v>2</v>
      </c>
      <c r="E75" s="36">
        <v>0</v>
      </c>
      <c r="F75" s="36">
        <v>0</v>
      </c>
      <c r="G75" s="36">
        <v>0</v>
      </c>
      <c r="H75" s="37">
        <f>SUM(C75:G75)</f>
        <v>2</v>
      </c>
      <c r="I75" s="38">
        <f>AVERAGE(H75/H80*100)</f>
        <v>22.222222222222221</v>
      </c>
      <c r="J75" s="27"/>
      <c r="K75" s="27"/>
      <c r="L75" s="27"/>
      <c r="M75" s="27"/>
      <c r="N75" s="27"/>
      <c r="O75" s="27"/>
      <c r="P75" s="27"/>
      <c r="Q75" s="27"/>
    </row>
    <row r="76" spans="2:17" x14ac:dyDescent="0.25">
      <c r="B76" s="39" t="s">
        <v>34</v>
      </c>
      <c r="C76" s="40">
        <v>1</v>
      </c>
      <c r="D76" s="40">
        <v>3</v>
      </c>
      <c r="E76" s="40">
        <v>0</v>
      </c>
      <c r="F76" s="41">
        <v>2</v>
      </c>
      <c r="G76" s="41">
        <v>0</v>
      </c>
      <c r="H76" s="37">
        <f>SUM(C76:G76)</f>
        <v>6</v>
      </c>
      <c r="I76" s="38">
        <f>AVERAGE(H76/H80*100)</f>
        <v>66.666666666666657</v>
      </c>
      <c r="J76" s="27"/>
      <c r="K76" s="27"/>
      <c r="L76" s="27"/>
      <c r="M76" s="27"/>
      <c r="N76" s="27"/>
      <c r="O76" s="27"/>
      <c r="P76" s="27"/>
      <c r="Q76" s="27"/>
    </row>
    <row r="77" spans="2:17" ht="25.5" x14ac:dyDescent="0.25">
      <c r="B77" s="39" t="s">
        <v>35</v>
      </c>
      <c r="C77" s="42">
        <v>0</v>
      </c>
      <c r="D77" s="42">
        <v>0</v>
      </c>
      <c r="E77" s="42">
        <v>0</v>
      </c>
      <c r="F77" s="42">
        <v>1</v>
      </c>
      <c r="G77" s="42">
        <v>0</v>
      </c>
      <c r="H77" s="37">
        <f>SUM(C77:G77)</f>
        <v>1</v>
      </c>
      <c r="I77" s="38">
        <f>AVERAGE(H77/H80*100)</f>
        <v>11.111111111111111</v>
      </c>
      <c r="J77" s="27"/>
      <c r="K77" s="27"/>
      <c r="L77" s="27"/>
      <c r="M77" s="27"/>
      <c r="N77" s="27"/>
      <c r="O77" s="27"/>
      <c r="P77" s="27"/>
      <c r="Q77" s="27"/>
    </row>
    <row r="78" spans="2:17" ht="15.75" thickBot="1" x14ac:dyDescent="0.3">
      <c r="B78" s="43" t="s">
        <v>36</v>
      </c>
      <c r="C78" s="44">
        <v>0</v>
      </c>
      <c r="D78" s="44">
        <v>0</v>
      </c>
      <c r="E78" s="44">
        <v>0</v>
      </c>
      <c r="F78" s="45">
        <v>0</v>
      </c>
      <c r="G78" s="45">
        <v>0</v>
      </c>
      <c r="H78" s="46">
        <f>SUM(C78:G78)</f>
        <v>0</v>
      </c>
      <c r="I78" s="38">
        <f>AVERAGE(H78/H80*100)</f>
        <v>0</v>
      </c>
      <c r="J78" s="27"/>
      <c r="K78" s="27"/>
      <c r="L78" s="27"/>
      <c r="M78" s="27"/>
      <c r="N78" s="27"/>
      <c r="O78" s="27"/>
      <c r="P78" s="27"/>
      <c r="Q78" s="27"/>
    </row>
    <row r="79" spans="2:17" ht="15.75" thickBot="1" x14ac:dyDescent="0.3"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</row>
    <row r="80" spans="2:17" ht="15.75" thickBot="1" x14ac:dyDescent="0.3">
      <c r="B80" s="47" t="s">
        <v>31</v>
      </c>
      <c r="C80" s="48">
        <f t="shared" ref="C80:H80" si="0">SUM(C75:C79)</f>
        <v>1</v>
      </c>
      <c r="D80" s="48">
        <f t="shared" si="0"/>
        <v>5</v>
      </c>
      <c r="E80" s="48">
        <f t="shared" si="0"/>
        <v>0</v>
      </c>
      <c r="F80" s="48">
        <f t="shared" si="0"/>
        <v>3</v>
      </c>
      <c r="G80" s="48">
        <f t="shared" si="0"/>
        <v>0</v>
      </c>
      <c r="H80" s="48">
        <f t="shared" si="0"/>
        <v>9</v>
      </c>
      <c r="I80" s="49">
        <f>SUM(I75:I79)</f>
        <v>100</v>
      </c>
      <c r="J80" s="27"/>
      <c r="K80" s="27"/>
      <c r="L80" s="27"/>
      <c r="M80" s="27"/>
      <c r="N80" s="27"/>
      <c r="O80" s="27"/>
      <c r="P80" s="27"/>
      <c r="Q80" s="27"/>
    </row>
    <row r="81" spans="2:17" x14ac:dyDescent="0.25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</row>
    <row r="82" spans="2:17" x14ac:dyDescent="0.25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</row>
    <row r="83" spans="2:17" x14ac:dyDescent="0.25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</row>
  </sheetData>
  <mergeCells count="30">
    <mergeCell ref="C23:D23"/>
    <mergeCell ref="B11:Q13"/>
    <mergeCell ref="B14:Q15"/>
    <mergeCell ref="B16:Q17"/>
    <mergeCell ref="B20:E21"/>
    <mergeCell ref="C22:D22"/>
    <mergeCell ref="C51:D51"/>
    <mergeCell ref="C24:D24"/>
    <mergeCell ref="C25:D25"/>
    <mergeCell ref="C26:D26"/>
    <mergeCell ref="B34:E35"/>
    <mergeCell ref="C36:D36"/>
    <mergeCell ref="C37:D37"/>
    <mergeCell ref="C38:D38"/>
    <mergeCell ref="C39:D39"/>
    <mergeCell ref="C40:D40"/>
    <mergeCell ref="C41:D41"/>
    <mergeCell ref="B49:E50"/>
    <mergeCell ref="B73:I73"/>
    <mergeCell ref="C52:D52"/>
    <mergeCell ref="C53:D53"/>
    <mergeCell ref="C54:D54"/>
    <mergeCell ref="C55:D55"/>
    <mergeCell ref="B62:E63"/>
    <mergeCell ref="C64:D64"/>
    <mergeCell ref="C65:D65"/>
    <mergeCell ref="C66:D66"/>
    <mergeCell ref="C67:D67"/>
    <mergeCell ref="C68:D68"/>
    <mergeCell ref="C69:D69"/>
  </mergeCells>
  <pageMargins left="0.7" right="0.7" top="0.75" bottom="0.75" header="0.3" footer="0.3"/>
  <pageSetup paperSize="5" scale="85" orientation="landscape" r:id="rId1"/>
  <colBreaks count="1" manualBreakCount="1">
    <brk id="17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0:Q83"/>
  <sheetViews>
    <sheetView topLeftCell="A61" zoomScaleNormal="100" workbookViewId="0">
      <selection activeCell="G88" sqref="G88"/>
    </sheetView>
  </sheetViews>
  <sheetFormatPr defaultColWidth="9.140625" defaultRowHeight="15" x14ac:dyDescent="0.25"/>
  <cols>
    <col min="2" max="2" width="12.7109375" customWidth="1"/>
    <col min="3" max="3" width="11.5703125" customWidth="1"/>
    <col min="4" max="4" width="13.140625" customWidth="1"/>
    <col min="5" max="5" width="25.42578125" customWidth="1"/>
    <col min="6" max="6" width="13.85546875" customWidth="1"/>
    <col min="17" max="17" width="10.5703125" customWidth="1"/>
  </cols>
  <sheetData>
    <row r="10" spans="2:17" x14ac:dyDescent="0.25">
      <c r="B10" s="60" t="s">
        <v>0</v>
      </c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</row>
    <row r="11" spans="2:17" x14ac:dyDescent="0.25"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</row>
    <row r="12" spans="2:17" x14ac:dyDescent="0.25"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</row>
    <row r="13" spans="2:17" x14ac:dyDescent="0.25">
      <c r="B13" s="61" t="s">
        <v>1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</row>
    <row r="14" spans="2:17" x14ac:dyDescent="0.25">
      <c r="B14" s="61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</row>
    <row r="15" spans="2:17" ht="15" customHeight="1" x14ac:dyDescent="0.25">
      <c r="B15" s="61" t="s">
        <v>38</v>
      </c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</row>
    <row r="16" spans="2:17" ht="15" customHeight="1" x14ac:dyDescent="0.25"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</row>
    <row r="17" spans="2:17" x14ac:dyDescent="0.25"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</row>
    <row r="18" spans="2:17" ht="15.75" thickBot="1" x14ac:dyDescent="0.3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</row>
    <row r="19" spans="2:17" x14ac:dyDescent="0.25">
      <c r="B19" s="62" t="s">
        <v>2</v>
      </c>
      <c r="C19" s="63"/>
      <c r="D19" s="63"/>
      <c r="E19" s="64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</row>
    <row r="20" spans="2:17" ht="15.75" thickBot="1" x14ac:dyDescent="0.3">
      <c r="B20" s="65"/>
      <c r="C20" s="66"/>
      <c r="D20" s="66"/>
      <c r="E20" s="6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</row>
    <row r="21" spans="2:17" ht="15.75" thickBot="1" x14ac:dyDescent="0.3">
      <c r="B21" s="28">
        <v>1</v>
      </c>
      <c r="C21" s="58" t="s">
        <v>3</v>
      </c>
      <c r="D21" s="59"/>
      <c r="E21" s="29">
        <v>6</v>
      </c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</row>
    <row r="22" spans="2:17" ht="15.75" thickBot="1" x14ac:dyDescent="0.3">
      <c r="B22" s="28">
        <v>2</v>
      </c>
      <c r="C22" s="58" t="s">
        <v>4</v>
      </c>
      <c r="D22" s="59"/>
      <c r="E22" s="29">
        <v>35</v>
      </c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</row>
    <row r="23" spans="2:17" ht="15.75" thickBot="1" x14ac:dyDescent="0.3">
      <c r="B23" s="30">
        <v>3</v>
      </c>
      <c r="C23" s="58" t="s">
        <v>5</v>
      </c>
      <c r="D23" s="59"/>
      <c r="E23" s="29">
        <v>15</v>
      </c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</row>
    <row r="24" spans="2:17" ht="15.75" thickBot="1" x14ac:dyDescent="0.3">
      <c r="B24" s="28">
        <v>4</v>
      </c>
      <c r="C24" s="58" t="s">
        <v>6</v>
      </c>
      <c r="D24" s="59"/>
      <c r="E24" s="29">
        <v>0</v>
      </c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</row>
    <row r="25" spans="2:17" ht="15.75" thickBot="1" x14ac:dyDescent="0.3">
      <c r="B25" s="31"/>
      <c r="C25" s="70" t="s">
        <v>7</v>
      </c>
      <c r="D25" s="71"/>
      <c r="E25" s="32">
        <f>SUM(E21:E24)</f>
        <v>56</v>
      </c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</row>
    <row r="26" spans="2:17" x14ac:dyDescent="0.25"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</row>
    <row r="27" spans="2:17" x14ac:dyDescent="0.25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</row>
    <row r="28" spans="2:17" x14ac:dyDescent="0.25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</row>
    <row r="29" spans="2:17" x14ac:dyDescent="0.25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</row>
    <row r="30" spans="2:17" x14ac:dyDescent="0.25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</row>
    <row r="31" spans="2:17" x14ac:dyDescent="0.25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</row>
    <row r="32" spans="2:17" ht="15.75" thickBot="1" x14ac:dyDescent="0.3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</row>
    <row r="33" spans="2:17" x14ac:dyDescent="0.25">
      <c r="B33" s="62" t="s">
        <v>8</v>
      </c>
      <c r="C33" s="63"/>
      <c r="D33" s="63"/>
      <c r="E33" s="64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</row>
    <row r="34" spans="2:17" ht="15.75" thickBot="1" x14ac:dyDescent="0.3">
      <c r="B34" s="65"/>
      <c r="C34" s="66"/>
      <c r="D34" s="66"/>
      <c r="E34" s="6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</row>
    <row r="35" spans="2:17" ht="15.75" thickBot="1" x14ac:dyDescent="0.3">
      <c r="B35" s="28">
        <v>1</v>
      </c>
      <c r="C35" s="58" t="s">
        <v>9</v>
      </c>
      <c r="D35" s="59"/>
      <c r="E35" s="29">
        <v>18</v>
      </c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</row>
    <row r="36" spans="2:17" ht="15.75" thickBot="1" x14ac:dyDescent="0.3">
      <c r="B36" s="28">
        <v>2</v>
      </c>
      <c r="C36" s="58" t="s">
        <v>10</v>
      </c>
      <c r="D36" s="59"/>
      <c r="E36" s="29">
        <v>4</v>
      </c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</row>
    <row r="37" spans="2:17" ht="15.75" thickBot="1" x14ac:dyDescent="0.3">
      <c r="B37" s="30">
        <v>3</v>
      </c>
      <c r="C37" s="58" t="s">
        <v>11</v>
      </c>
      <c r="D37" s="59"/>
      <c r="E37" s="29">
        <v>34</v>
      </c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</row>
    <row r="38" spans="2:17" ht="15.75" thickBot="1" x14ac:dyDescent="0.3">
      <c r="B38" s="28">
        <v>4</v>
      </c>
      <c r="C38" s="58" t="s">
        <v>12</v>
      </c>
      <c r="D38" s="59"/>
      <c r="E38" s="29">
        <v>0</v>
      </c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</row>
    <row r="39" spans="2:17" ht="15.75" thickBot="1" x14ac:dyDescent="0.3">
      <c r="B39" s="29">
        <v>5</v>
      </c>
      <c r="C39" s="72" t="s">
        <v>13</v>
      </c>
      <c r="D39" s="69"/>
      <c r="E39" s="29">
        <v>0</v>
      </c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</row>
    <row r="40" spans="2:17" ht="15.75" thickBot="1" x14ac:dyDescent="0.3">
      <c r="B40" s="31"/>
      <c r="C40" s="73" t="s">
        <v>7</v>
      </c>
      <c r="D40" s="74"/>
      <c r="E40" s="32">
        <f>SUM(E35:E39)</f>
        <v>56</v>
      </c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</row>
    <row r="41" spans="2:17" x14ac:dyDescent="0.25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</row>
    <row r="42" spans="2:17" x14ac:dyDescent="0.25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</row>
    <row r="43" spans="2:17" x14ac:dyDescent="0.25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</row>
    <row r="44" spans="2:17" x14ac:dyDescent="0.25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</row>
    <row r="45" spans="2:17" x14ac:dyDescent="0.25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</row>
    <row r="46" spans="2:17" x14ac:dyDescent="0.25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</row>
    <row r="47" spans="2:17" ht="15.75" thickBot="1" x14ac:dyDescent="0.3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</row>
    <row r="48" spans="2:17" x14ac:dyDescent="0.25">
      <c r="B48" s="62" t="s">
        <v>14</v>
      </c>
      <c r="C48" s="63"/>
      <c r="D48" s="63"/>
      <c r="E48" s="64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</row>
    <row r="49" spans="2:17" ht="15.75" thickBot="1" x14ac:dyDescent="0.3">
      <c r="B49" s="65"/>
      <c r="C49" s="66"/>
      <c r="D49" s="66"/>
      <c r="E49" s="6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</row>
    <row r="50" spans="2:17" ht="36" customHeight="1" thickBot="1" x14ac:dyDescent="0.3">
      <c r="B50" s="28">
        <v>1</v>
      </c>
      <c r="C50" s="68" t="s">
        <v>15</v>
      </c>
      <c r="D50" s="69"/>
      <c r="E50" s="33">
        <v>24</v>
      </c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</row>
    <row r="51" spans="2:17" ht="36.75" customHeight="1" thickBot="1" x14ac:dyDescent="0.3">
      <c r="B51" s="28">
        <v>2</v>
      </c>
      <c r="C51" s="68" t="s">
        <v>16</v>
      </c>
      <c r="D51" s="69"/>
      <c r="E51" s="29">
        <v>32</v>
      </c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</row>
    <row r="52" spans="2:17" ht="37.5" customHeight="1" thickBot="1" x14ac:dyDescent="0.3">
      <c r="B52" s="30">
        <v>3</v>
      </c>
      <c r="C52" s="68" t="s">
        <v>17</v>
      </c>
      <c r="D52" s="69"/>
      <c r="E52" s="29">
        <v>0</v>
      </c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</row>
    <row r="53" spans="2:17" ht="50.25" customHeight="1" thickBot="1" x14ac:dyDescent="0.3">
      <c r="B53" s="28">
        <v>4</v>
      </c>
      <c r="C53" s="68" t="s">
        <v>18</v>
      </c>
      <c r="D53" s="69"/>
      <c r="E53" s="34">
        <v>0</v>
      </c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</row>
    <row r="54" spans="2:17" ht="15.75" thickBot="1" x14ac:dyDescent="0.3">
      <c r="B54" s="31"/>
      <c r="C54" s="70" t="s">
        <v>7</v>
      </c>
      <c r="D54" s="71"/>
      <c r="E54" s="32">
        <f>SUM(E50:E53)</f>
        <v>56</v>
      </c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</row>
    <row r="55" spans="2:17" x14ac:dyDescent="0.25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</row>
    <row r="56" spans="2:17" x14ac:dyDescent="0.25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</row>
    <row r="57" spans="2:17" x14ac:dyDescent="0.25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</row>
    <row r="58" spans="2:17" x14ac:dyDescent="0.25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</row>
    <row r="59" spans="2:17" x14ac:dyDescent="0.25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</row>
    <row r="60" spans="2:17" ht="15.75" thickBot="1" x14ac:dyDescent="0.3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</row>
    <row r="61" spans="2:17" x14ac:dyDescent="0.25">
      <c r="B61" s="62" t="s">
        <v>19</v>
      </c>
      <c r="C61" s="63"/>
      <c r="D61" s="63"/>
      <c r="E61" s="64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</row>
    <row r="62" spans="2:17" ht="15.75" thickBot="1" x14ac:dyDescent="0.3">
      <c r="B62" s="65"/>
      <c r="C62" s="66"/>
      <c r="D62" s="66"/>
      <c r="E62" s="6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</row>
    <row r="63" spans="2:17" ht="34.5" customHeight="1" thickBot="1" x14ac:dyDescent="0.3">
      <c r="B63" s="28">
        <v>1</v>
      </c>
      <c r="C63" s="68" t="s">
        <v>20</v>
      </c>
      <c r="D63" s="69"/>
      <c r="E63" s="29">
        <v>4</v>
      </c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</row>
    <row r="64" spans="2:17" ht="33" customHeight="1" thickBot="1" x14ac:dyDescent="0.3">
      <c r="B64" s="28">
        <v>2</v>
      </c>
      <c r="C64" s="68" t="s">
        <v>21</v>
      </c>
      <c r="D64" s="69"/>
      <c r="E64" s="29">
        <v>52</v>
      </c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</row>
    <row r="65" spans="2:17" ht="35.25" customHeight="1" thickBot="1" x14ac:dyDescent="0.3">
      <c r="B65" s="30">
        <v>3</v>
      </c>
      <c r="C65" s="68" t="s">
        <v>22</v>
      </c>
      <c r="D65" s="69"/>
      <c r="E65" s="29">
        <v>0</v>
      </c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</row>
    <row r="66" spans="2:17" ht="48" customHeight="1" thickBot="1" x14ac:dyDescent="0.3">
      <c r="B66" s="28">
        <v>4</v>
      </c>
      <c r="C66" s="68" t="s">
        <v>23</v>
      </c>
      <c r="D66" s="69"/>
      <c r="E66" s="34">
        <v>0</v>
      </c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</row>
    <row r="67" spans="2:17" ht="42.75" customHeight="1" thickBot="1" x14ac:dyDescent="0.3">
      <c r="B67" s="29">
        <v>5</v>
      </c>
      <c r="C67" s="68" t="s">
        <v>24</v>
      </c>
      <c r="D67" s="69"/>
      <c r="E67" s="34">
        <v>0</v>
      </c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</row>
    <row r="68" spans="2:17" ht="15.75" thickBot="1" x14ac:dyDescent="0.3">
      <c r="B68" s="31"/>
      <c r="C68" s="70" t="s">
        <v>7</v>
      </c>
      <c r="D68" s="71"/>
      <c r="E68" s="32">
        <f>SUM(E63:E67)</f>
        <v>56</v>
      </c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</row>
    <row r="69" spans="2:17" x14ac:dyDescent="0.25"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</row>
    <row r="70" spans="2:17" x14ac:dyDescent="0.25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</row>
    <row r="71" spans="2:17" x14ac:dyDescent="0.25">
      <c r="B71" s="53"/>
      <c r="C71" s="53"/>
      <c r="D71" s="53"/>
      <c r="E71" s="53"/>
      <c r="F71" s="53"/>
      <c r="G71" s="53"/>
      <c r="H71" s="53"/>
      <c r="I71" s="53"/>
      <c r="J71" s="27"/>
      <c r="K71" s="27"/>
      <c r="L71" s="27"/>
      <c r="M71" s="27"/>
      <c r="N71" s="27"/>
      <c r="O71" s="27"/>
      <c r="P71" s="27"/>
      <c r="Q71" s="27"/>
    </row>
    <row r="72" spans="2:17" ht="18.75" thickBot="1" x14ac:dyDescent="0.3">
      <c r="B72" s="75" t="s">
        <v>25</v>
      </c>
      <c r="C72" s="75"/>
      <c r="D72" s="75"/>
      <c r="E72" s="75"/>
      <c r="F72" s="75"/>
      <c r="G72" s="75"/>
      <c r="H72" s="75"/>
      <c r="I72" s="75"/>
      <c r="J72" s="27"/>
      <c r="K72" s="27"/>
      <c r="L72" s="27"/>
      <c r="M72" s="27"/>
      <c r="N72" s="27"/>
      <c r="O72" s="27"/>
      <c r="P72" s="27"/>
      <c r="Q72" s="27"/>
    </row>
    <row r="73" spans="2:17" ht="16.5" thickBot="1" x14ac:dyDescent="0.3">
      <c r="B73" s="50" t="s">
        <v>26</v>
      </c>
      <c r="C73" s="51" t="s">
        <v>3</v>
      </c>
      <c r="D73" s="51" t="s">
        <v>27</v>
      </c>
      <c r="E73" s="51" t="s">
        <v>28</v>
      </c>
      <c r="F73" s="51" t="s">
        <v>29</v>
      </c>
      <c r="G73" s="51" t="s">
        <v>30</v>
      </c>
      <c r="H73" s="51" t="s">
        <v>31</v>
      </c>
      <c r="I73" s="52" t="s">
        <v>32</v>
      </c>
      <c r="J73" s="27"/>
      <c r="K73" s="27"/>
      <c r="L73" s="27"/>
      <c r="M73" s="27"/>
      <c r="N73" s="27"/>
      <c r="O73" s="27"/>
      <c r="P73" s="27"/>
      <c r="Q73" s="27"/>
    </row>
    <row r="74" spans="2:17" x14ac:dyDescent="0.25">
      <c r="B74" s="35" t="s">
        <v>33</v>
      </c>
      <c r="C74" s="36">
        <v>2</v>
      </c>
      <c r="D74" s="36">
        <v>4</v>
      </c>
      <c r="E74" s="36"/>
      <c r="F74" s="36">
        <v>3</v>
      </c>
      <c r="G74" s="36">
        <v>0</v>
      </c>
      <c r="H74" s="37">
        <f>SUM(C74:G74)</f>
        <v>9</v>
      </c>
      <c r="I74" s="38">
        <f>AVERAGE(H74/H79*100)</f>
        <v>16.071428571428573</v>
      </c>
      <c r="J74" s="27"/>
      <c r="K74" s="27"/>
      <c r="L74" s="27"/>
      <c r="M74" s="27"/>
      <c r="N74" s="27"/>
      <c r="O74" s="27"/>
      <c r="P74" s="27"/>
      <c r="Q74" s="27"/>
    </row>
    <row r="75" spans="2:17" x14ac:dyDescent="0.25">
      <c r="B75" s="39" t="s">
        <v>34</v>
      </c>
      <c r="C75" s="40">
        <v>4</v>
      </c>
      <c r="D75" s="40">
        <v>21</v>
      </c>
      <c r="E75" s="40"/>
      <c r="F75" s="41">
        <v>8</v>
      </c>
      <c r="G75" s="41">
        <v>0</v>
      </c>
      <c r="H75" s="37">
        <f>SUM(C75:G75)</f>
        <v>33</v>
      </c>
      <c r="I75" s="38">
        <f>AVERAGE(H75/H79*100)</f>
        <v>58.928571428571431</v>
      </c>
      <c r="J75" s="27"/>
      <c r="K75" s="27"/>
      <c r="L75" s="27"/>
      <c r="M75" s="27"/>
      <c r="N75" s="27"/>
      <c r="O75" s="27"/>
      <c r="P75" s="27"/>
      <c r="Q75" s="27"/>
    </row>
    <row r="76" spans="2:17" ht="25.5" x14ac:dyDescent="0.25">
      <c r="B76" s="39" t="s">
        <v>35</v>
      </c>
      <c r="C76" s="42"/>
      <c r="D76" s="42">
        <v>10</v>
      </c>
      <c r="E76" s="42"/>
      <c r="F76" s="42">
        <v>4</v>
      </c>
      <c r="G76" s="42">
        <v>0</v>
      </c>
      <c r="H76" s="37">
        <f>SUM(C76:G76)</f>
        <v>14</v>
      </c>
      <c r="I76" s="38">
        <f>AVERAGE(H76/H79*100)</f>
        <v>25</v>
      </c>
      <c r="J76" s="27"/>
      <c r="K76" s="27"/>
      <c r="L76" s="27"/>
      <c r="M76" s="27"/>
      <c r="N76" s="27"/>
      <c r="O76" s="27"/>
      <c r="P76" s="27"/>
      <c r="Q76" s="27"/>
    </row>
    <row r="77" spans="2:17" ht="15.75" thickBot="1" x14ac:dyDescent="0.3">
      <c r="B77" s="43" t="s">
        <v>36</v>
      </c>
      <c r="C77" s="44">
        <v>0</v>
      </c>
      <c r="D77" s="44">
        <v>0</v>
      </c>
      <c r="E77" s="44">
        <v>0</v>
      </c>
      <c r="F77" s="45">
        <v>0</v>
      </c>
      <c r="G77" s="45">
        <v>0</v>
      </c>
      <c r="H77" s="46">
        <f>SUM(C77:G77)</f>
        <v>0</v>
      </c>
      <c r="I77" s="38">
        <f>AVERAGE(H77/H79*100)</f>
        <v>0</v>
      </c>
      <c r="J77" s="27"/>
      <c r="K77" s="27"/>
      <c r="L77" s="27"/>
      <c r="M77" s="27"/>
      <c r="N77" s="27"/>
      <c r="O77" s="27"/>
      <c r="P77" s="27"/>
      <c r="Q77" s="27"/>
    </row>
    <row r="78" spans="2:17" ht="15.75" thickBot="1" x14ac:dyDescent="0.3"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</row>
    <row r="79" spans="2:17" ht="15.75" thickBot="1" x14ac:dyDescent="0.3">
      <c r="B79" s="47" t="s">
        <v>31</v>
      </c>
      <c r="C79" s="48">
        <f t="shared" ref="C79:H79" si="0">SUM(C74:C78)</f>
        <v>6</v>
      </c>
      <c r="D79" s="48">
        <f t="shared" si="0"/>
        <v>35</v>
      </c>
      <c r="E79" s="48">
        <f t="shared" si="0"/>
        <v>0</v>
      </c>
      <c r="F79" s="48">
        <f t="shared" si="0"/>
        <v>15</v>
      </c>
      <c r="G79" s="48">
        <f t="shared" si="0"/>
        <v>0</v>
      </c>
      <c r="H79" s="48">
        <f t="shared" si="0"/>
        <v>56</v>
      </c>
      <c r="I79" s="49">
        <f>SUM(I74:I78)</f>
        <v>100</v>
      </c>
      <c r="J79" s="27"/>
      <c r="K79" s="27"/>
      <c r="L79" s="27"/>
      <c r="M79" s="27"/>
      <c r="N79" s="27"/>
      <c r="O79" s="27"/>
      <c r="P79" s="27"/>
      <c r="Q79" s="27"/>
    </row>
    <row r="80" spans="2:17" x14ac:dyDescent="0.25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</row>
    <row r="81" spans="2:17" x14ac:dyDescent="0.25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</row>
    <row r="82" spans="2:17" x14ac:dyDescent="0.25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</row>
    <row r="83" spans="2:17" x14ac:dyDescent="0.25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</row>
  </sheetData>
  <mergeCells count="30">
    <mergeCell ref="B72:I72"/>
    <mergeCell ref="C51:D51"/>
    <mergeCell ref="C52:D52"/>
    <mergeCell ref="C53:D53"/>
    <mergeCell ref="C54:D54"/>
    <mergeCell ref="B61:E62"/>
    <mergeCell ref="C63:D63"/>
    <mergeCell ref="C64:D64"/>
    <mergeCell ref="C65:D65"/>
    <mergeCell ref="C66:D66"/>
    <mergeCell ref="C67:D67"/>
    <mergeCell ref="C68:D68"/>
    <mergeCell ref="C50:D50"/>
    <mergeCell ref="C23:D23"/>
    <mergeCell ref="C24:D24"/>
    <mergeCell ref="C25:D25"/>
    <mergeCell ref="B33:E34"/>
    <mergeCell ref="C35:D35"/>
    <mergeCell ref="C36:D36"/>
    <mergeCell ref="C37:D37"/>
    <mergeCell ref="C38:D38"/>
    <mergeCell ref="C39:D39"/>
    <mergeCell ref="C40:D40"/>
    <mergeCell ref="B48:E49"/>
    <mergeCell ref="C22:D22"/>
    <mergeCell ref="B10:Q12"/>
    <mergeCell ref="B13:Q14"/>
    <mergeCell ref="B15:Q16"/>
    <mergeCell ref="B19:E20"/>
    <mergeCell ref="C21:D21"/>
  </mergeCells>
  <pageMargins left="0.7" right="0.7" top="0.75" bottom="0.75" header="0.3" footer="0.3"/>
  <pageSetup paperSize="5" scale="85" orientation="landscape" r:id="rId1"/>
  <colBreaks count="1" manualBreakCount="1">
    <brk id="17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1:Q85"/>
  <sheetViews>
    <sheetView topLeftCell="A79" zoomScaleNormal="100" workbookViewId="0">
      <selection activeCell="G94" sqref="G94"/>
    </sheetView>
  </sheetViews>
  <sheetFormatPr defaultColWidth="9.140625" defaultRowHeight="15" x14ac:dyDescent="0.25"/>
  <cols>
    <col min="2" max="2" width="12.7109375" customWidth="1"/>
    <col min="3" max="3" width="11.5703125" customWidth="1"/>
    <col min="4" max="4" width="13.140625" customWidth="1"/>
    <col min="5" max="5" width="25.42578125" customWidth="1"/>
    <col min="6" max="6" width="13.85546875" customWidth="1"/>
    <col min="17" max="17" width="10.5703125" customWidth="1"/>
  </cols>
  <sheetData>
    <row r="11" spans="2:17" x14ac:dyDescent="0.25">
      <c r="B11" s="60" t="s">
        <v>0</v>
      </c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</row>
    <row r="12" spans="2:17" x14ac:dyDescent="0.25"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</row>
    <row r="13" spans="2:17" x14ac:dyDescent="0.25"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</row>
    <row r="14" spans="2:17" x14ac:dyDescent="0.25">
      <c r="B14" s="61" t="s">
        <v>1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</row>
    <row r="15" spans="2:17" x14ac:dyDescent="0.25">
      <c r="B15" s="61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</row>
    <row r="16" spans="2:17" ht="15" customHeight="1" x14ac:dyDescent="0.25">
      <c r="B16" s="61" t="s">
        <v>39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</row>
    <row r="17" spans="2:17" ht="15" customHeight="1" x14ac:dyDescent="0.25"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</row>
    <row r="18" spans="2:17" x14ac:dyDescent="0.25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</row>
    <row r="19" spans="2:17" ht="15.75" thickBot="1" x14ac:dyDescent="0.3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</row>
    <row r="20" spans="2:17" x14ac:dyDescent="0.25">
      <c r="B20" s="62" t="s">
        <v>2</v>
      </c>
      <c r="C20" s="63"/>
      <c r="D20" s="63"/>
      <c r="E20" s="64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</row>
    <row r="21" spans="2:17" ht="15.75" thickBot="1" x14ac:dyDescent="0.3">
      <c r="B21" s="65"/>
      <c r="C21" s="66"/>
      <c r="D21" s="66"/>
      <c r="E21" s="6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</row>
    <row r="22" spans="2:17" ht="15.75" thickBot="1" x14ac:dyDescent="0.3">
      <c r="B22" s="28">
        <v>1</v>
      </c>
      <c r="C22" s="58" t="s">
        <v>3</v>
      </c>
      <c r="D22" s="59"/>
      <c r="E22" s="29">
        <v>2</v>
      </c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</row>
    <row r="23" spans="2:17" ht="15.75" thickBot="1" x14ac:dyDescent="0.3">
      <c r="B23" s="28">
        <v>2</v>
      </c>
      <c r="C23" s="58" t="s">
        <v>4</v>
      </c>
      <c r="D23" s="59"/>
      <c r="E23" s="29">
        <v>33</v>
      </c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</row>
    <row r="24" spans="2:17" ht="15.75" thickBot="1" x14ac:dyDescent="0.3">
      <c r="B24" s="30">
        <v>3</v>
      </c>
      <c r="C24" s="58" t="s">
        <v>5</v>
      </c>
      <c r="D24" s="59"/>
      <c r="E24" s="29">
        <v>12</v>
      </c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</row>
    <row r="25" spans="2:17" ht="15.75" thickBot="1" x14ac:dyDescent="0.3">
      <c r="B25" s="28">
        <v>4</v>
      </c>
      <c r="C25" s="58" t="s">
        <v>6</v>
      </c>
      <c r="D25" s="59"/>
      <c r="E25" s="29">
        <v>0</v>
      </c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</row>
    <row r="26" spans="2:17" ht="15.75" thickBot="1" x14ac:dyDescent="0.3">
      <c r="B26" s="31"/>
      <c r="C26" s="70" t="s">
        <v>7</v>
      </c>
      <c r="D26" s="71"/>
      <c r="E26" s="32">
        <f>SUM(E22:E25)</f>
        <v>47</v>
      </c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</row>
    <row r="27" spans="2:17" x14ac:dyDescent="0.25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</row>
    <row r="28" spans="2:17" x14ac:dyDescent="0.25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</row>
    <row r="29" spans="2:17" x14ac:dyDescent="0.25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</row>
    <row r="30" spans="2:17" x14ac:dyDescent="0.25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</row>
    <row r="31" spans="2:17" x14ac:dyDescent="0.25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</row>
    <row r="32" spans="2:17" x14ac:dyDescent="0.25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</row>
    <row r="33" spans="2:17" ht="15.75" thickBot="1" x14ac:dyDescent="0.3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</row>
    <row r="34" spans="2:17" x14ac:dyDescent="0.25">
      <c r="B34" s="62" t="s">
        <v>8</v>
      </c>
      <c r="C34" s="63"/>
      <c r="D34" s="63"/>
      <c r="E34" s="64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</row>
    <row r="35" spans="2:17" ht="15.75" thickBot="1" x14ac:dyDescent="0.3">
      <c r="B35" s="65"/>
      <c r="C35" s="66"/>
      <c r="D35" s="66"/>
      <c r="E35" s="6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</row>
    <row r="36" spans="2:17" ht="15.75" thickBot="1" x14ac:dyDescent="0.3">
      <c r="B36" s="28">
        <v>1</v>
      </c>
      <c r="C36" s="58" t="s">
        <v>9</v>
      </c>
      <c r="D36" s="59"/>
      <c r="E36" s="29">
        <v>14</v>
      </c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</row>
    <row r="37" spans="2:17" ht="15.75" thickBot="1" x14ac:dyDescent="0.3">
      <c r="B37" s="28">
        <v>2</v>
      </c>
      <c r="C37" s="58" t="s">
        <v>10</v>
      </c>
      <c r="D37" s="59"/>
      <c r="E37" s="29">
        <v>12</v>
      </c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</row>
    <row r="38" spans="2:17" ht="15.75" thickBot="1" x14ac:dyDescent="0.3">
      <c r="B38" s="30">
        <v>3</v>
      </c>
      <c r="C38" s="58" t="s">
        <v>11</v>
      </c>
      <c r="D38" s="59"/>
      <c r="E38" s="29">
        <v>21</v>
      </c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</row>
    <row r="39" spans="2:17" ht="15.75" thickBot="1" x14ac:dyDescent="0.3">
      <c r="B39" s="28">
        <v>4</v>
      </c>
      <c r="C39" s="58" t="s">
        <v>12</v>
      </c>
      <c r="D39" s="59"/>
      <c r="E39" s="29">
        <v>0</v>
      </c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</row>
    <row r="40" spans="2:17" ht="15.75" thickBot="1" x14ac:dyDescent="0.3">
      <c r="B40" s="29">
        <v>5</v>
      </c>
      <c r="C40" s="72" t="s">
        <v>13</v>
      </c>
      <c r="D40" s="69"/>
      <c r="E40" s="29">
        <v>0</v>
      </c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</row>
    <row r="41" spans="2:17" ht="15.75" thickBot="1" x14ac:dyDescent="0.3">
      <c r="B41" s="31"/>
      <c r="C41" s="73" t="s">
        <v>7</v>
      </c>
      <c r="D41" s="74"/>
      <c r="E41" s="32">
        <f>SUM(E36:E40)</f>
        <v>47</v>
      </c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</row>
    <row r="42" spans="2:17" x14ac:dyDescent="0.25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</row>
    <row r="43" spans="2:17" x14ac:dyDescent="0.25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</row>
    <row r="44" spans="2:17" x14ac:dyDescent="0.25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</row>
    <row r="45" spans="2:17" x14ac:dyDescent="0.25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</row>
    <row r="46" spans="2:17" x14ac:dyDescent="0.25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</row>
    <row r="47" spans="2:17" x14ac:dyDescent="0.25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</row>
    <row r="48" spans="2:17" ht="15.75" thickBot="1" x14ac:dyDescent="0.3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</row>
    <row r="49" spans="2:17" x14ac:dyDescent="0.25">
      <c r="B49" s="62" t="s">
        <v>14</v>
      </c>
      <c r="C49" s="63"/>
      <c r="D49" s="63"/>
      <c r="E49" s="64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</row>
    <row r="50" spans="2:17" ht="15.75" thickBot="1" x14ac:dyDescent="0.3">
      <c r="B50" s="65"/>
      <c r="C50" s="66"/>
      <c r="D50" s="66"/>
      <c r="E50" s="6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</row>
    <row r="51" spans="2:17" ht="37.5" customHeight="1" thickBot="1" x14ac:dyDescent="0.3">
      <c r="B51" s="28">
        <v>1</v>
      </c>
      <c r="C51" s="68" t="s">
        <v>15</v>
      </c>
      <c r="D51" s="69"/>
      <c r="E51" s="33">
        <v>11</v>
      </c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</row>
    <row r="52" spans="2:17" ht="39" customHeight="1" thickBot="1" x14ac:dyDescent="0.3">
      <c r="B52" s="28">
        <v>2</v>
      </c>
      <c r="C52" s="68" t="s">
        <v>16</v>
      </c>
      <c r="D52" s="69"/>
      <c r="E52" s="29">
        <v>36</v>
      </c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</row>
    <row r="53" spans="2:17" ht="37.5" customHeight="1" thickBot="1" x14ac:dyDescent="0.3">
      <c r="B53" s="30">
        <v>3</v>
      </c>
      <c r="C53" s="68" t="s">
        <v>17</v>
      </c>
      <c r="D53" s="69"/>
      <c r="E53" s="29">
        <v>0</v>
      </c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</row>
    <row r="54" spans="2:17" ht="36.75" customHeight="1" thickBot="1" x14ac:dyDescent="0.3">
      <c r="B54" s="28">
        <v>4</v>
      </c>
      <c r="C54" s="68" t="s">
        <v>18</v>
      </c>
      <c r="D54" s="69"/>
      <c r="E54" s="34">
        <v>0</v>
      </c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</row>
    <row r="55" spans="2:17" ht="15.75" thickBot="1" x14ac:dyDescent="0.3">
      <c r="B55" s="31"/>
      <c r="C55" s="70" t="s">
        <v>7</v>
      </c>
      <c r="D55" s="71"/>
      <c r="E55" s="32">
        <f>SUM(E51:E54)</f>
        <v>47</v>
      </c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</row>
    <row r="56" spans="2:17" x14ac:dyDescent="0.25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</row>
    <row r="57" spans="2:17" x14ac:dyDescent="0.25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</row>
    <row r="58" spans="2:17" x14ac:dyDescent="0.25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</row>
    <row r="59" spans="2:17" x14ac:dyDescent="0.25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</row>
    <row r="60" spans="2:17" x14ac:dyDescent="0.25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</row>
    <row r="61" spans="2:17" ht="15.75" thickBot="1" x14ac:dyDescent="0.3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</row>
    <row r="62" spans="2:17" x14ac:dyDescent="0.25">
      <c r="B62" s="62" t="s">
        <v>19</v>
      </c>
      <c r="C62" s="63"/>
      <c r="D62" s="63"/>
      <c r="E62" s="64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</row>
    <row r="63" spans="2:17" ht="15.75" thickBot="1" x14ac:dyDescent="0.3">
      <c r="B63" s="65"/>
      <c r="C63" s="66"/>
      <c r="D63" s="66"/>
      <c r="E63" s="6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</row>
    <row r="64" spans="2:17" ht="34.5" customHeight="1" thickBot="1" x14ac:dyDescent="0.3">
      <c r="B64" s="28">
        <v>1</v>
      </c>
      <c r="C64" s="68" t="s">
        <v>20</v>
      </c>
      <c r="D64" s="69"/>
      <c r="E64" s="29">
        <v>2</v>
      </c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</row>
    <row r="65" spans="2:17" ht="40.5" customHeight="1" thickBot="1" x14ac:dyDescent="0.3">
      <c r="B65" s="28">
        <v>2</v>
      </c>
      <c r="C65" s="68" t="s">
        <v>21</v>
      </c>
      <c r="D65" s="69"/>
      <c r="E65" s="29">
        <v>45</v>
      </c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</row>
    <row r="66" spans="2:17" ht="41.25" customHeight="1" thickBot="1" x14ac:dyDescent="0.3">
      <c r="B66" s="30">
        <v>3</v>
      </c>
      <c r="C66" s="68" t="s">
        <v>22</v>
      </c>
      <c r="D66" s="69"/>
      <c r="E66" s="29">
        <v>0</v>
      </c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</row>
    <row r="67" spans="2:17" ht="48.75" customHeight="1" thickBot="1" x14ac:dyDescent="0.3">
      <c r="B67" s="28">
        <v>4</v>
      </c>
      <c r="C67" s="68" t="s">
        <v>23</v>
      </c>
      <c r="D67" s="69"/>
      <c r="E67" s="34">
        <v>0</v>
      </c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</row>
    <row r="68" spans="2:17" ht="45" customHeight="1" thickBot="1" x14ac:dyDescent="0.3">
      <c r="B68" s="29">
        <v>5</v>
      </c>
      <c r="C68" s="68" t="s">
        <v>24</v>
      </c>
      <c r="D68" s="69"/>
      <c r="E68" s="34">
        <v>0</v>
      </c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</row>
    <row r="69" spans="2:17" ht="15.75" thickBot="1" x14ac:dyDescent="0.3">
      <c r="B69" s="31"/>
      <c r="C69" s="70" t="s">
        <v>7</v>
      </c>
      <c r="D69" s="71"/>
      <c r="E69" s="32">
        <f>SUM(E64:E68)</f>
        <v>47</v>
      </c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</row>
    <row r="70" spans="2:17" x14ac:dyDescent="0.25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</row>
    <row r="71" spans="2:17" x14ac:dyDescent="0.25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</row>
    <row r="72" spans="2:17" x14ac:dyDescent="0.25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</row>
    <row r="73" spans="2:17" ht="18.75" thickBot="1" x14ac:dyDescent="0.3">
      <c r="B73" s="75" t="s">
        <v>25</v>
      </c>
      <c r="C73" s="75"/>
      <c r="D73" s="75"/>
      <c r="E73" s="75"/>
      <c r="F73" s="75"/>
      <c r="G73" s="75"/>
      <c r="H73" s="75"/>
      <c r="I73" s="75"/>
      <c r="J73" s="27"/>
      <c r="K73" s="27"/>
      <c r="L73" s="27"/>
      <c r="M73" s="27"/>
      <c r="N73" s="27"/>
      <c r="O73" s="27"/>
      <c r="P73" s="27"/>
      <c r="Q73" s="27"/>
    </row>
    <row r="74" spans="2:17" ht="16.5" thickBot="1" x14ac:dyDescent="0.3">
      <c r="B74" s="50" t="s">
        <v>26</v>
      </c>
      <c r="C74" s="51" t="s">
        <v>3</v>
      </c>
      <c r="D74" s="51" t="s">
        <v>27</v>
      </c>
      <c r="E74" s="51" t="s">
        <v>28</v>
      </c>
      <c r="F74" s="51" t="s">
        <v>29</v>
      </c>
      <c r="G74" s="51" t="s">
        <v>30</v>
      </c>
      <c r="H74" s="51" t="s">
        <v>31</v>
      </c>
      <c r="I74" s="52" t="s">
        <v>32</v>
      </c>
      <c r="J74" s="27"/>
      <c r="K74" s="27"/>
      <c r="L74" s="27"/>
      <c r="M74" s="27"/>
      <c r="N74" s="27"/>
      <c r="O74" s="27"/>
      <c r="P74" s="27"/>
      <c r="Q74" s="27"/>
    </row>
    <row r="75" spans="2:17" x14ac:dyDescent="0.25">
      <c r="B75" s="35" t="s">
        <v>33</v>
      </c>
      <c r="C75" s="36">
        <v>1</v>
      </c>
      <c r="D75" s="36">
        <v>9</v>
      </c>
      <c r="E75" s="36"/>
      <c r="F75" s="36">
        <v>3</v>
      </c>
      <c r="G75" s="36">
        <v>0</v>
      </c>
      <c r="H75" s="37">
        <f>SUM(C75:G75)</f>
        <v>13</v>
      </c>
      <c r="I75" s="38">
        <f>AVERAGE(H75/H80*100)</f>
        <v>27.659574468085108</v>
      </c>
      <c r="J75" s="27"/>
      <c r="K75" s="27"/>
      <c r="L75" s="27"/>
      <c r="M75" s="27"/>
      <c r="N75" s="27"/>
      <c r="O75" s="27"/>
      <c r="P75" s="27"/>
      <c r="Q75" s="27"/>
    </row>
    <row r="76" spans="2:17" x14ac:dyDescent="0.25">
      <c r="B76" s="39" t="s">
        <v>34</v>
      </c>
      <c r="C76" s="40">
        <v>1</v>
      </c>
      <c r="D76" s="40">
        <v>17</v>
      </c>
      <c r="E76" s="40"/>
      <c r="F76" s="41">
        <v>3</v>
      </c>
      <c r="G76" s="41">
        <v>0</v>
      </c>
      <c r="H76" s="37">
        <f>SUM(C76:G76)</f>
        <v>21</v>
      </c>
      <c r="I76" s="38">
        <f>AVERAGE(H76/H80*100)</f>
        <v>44.680851063829785</v>
      </c>
      <c r="J76" s="27"/>
      <c r="K76" s="27"/>
      <c r="L76" s="27"/>
      <c r="M76" s="27"/>
      <c r="N76" s="27"/>
      <c r="O76" s="27"/>
      <c r="P76" s="27"/>
      <c r="Q76" s="27"/>
    </row>
    <row r="77" spans="2:17" ht="25.5" x14ac:dyDescent="0.25">
      <c r="B77" s="39" t="s">
        <v>35</v>
      </c>
      <c r="C77" s="42"/>
      <c r="D77" s="42">
        <v>7</v>
      </c>
      <c r="E77" s="42"/>
      <c r="F77" s="42">
        <v>6</v>
      </c>
      <c r="G77" s="42">
        <v>0</v>
      </c>
      <c r="H77" s="37">
        <f>SUM(C77:G77)</f>
        <v>13</v>
      </c>
      <c r="I77" s="38">
        <f>AVERAGE(H77/H80*100)</f>
        <v>27.659574468085108</v>
      </c>
      <c r="J77" s="27"/>
      <c r="K77" s="27"/>
      <c r="L77" s="27"/>
      <c r="M77" s="27"/>
      <c r="N77" s="27"/>
      <c r="O77" s="27"/>
      <c r="P77" s="27"/>
      <c r="Q77" s="27"/>
    </row>
    <row r="78" spans="2:17" ht="15.75" thickBot="1" x14ac:dyDescent="0.3">
      <c r="B78" s="43" t="s">
        <v>36</v>
      </c>
      <c r="C78" s="44">
        <v>0</v>
      </c>
      <c r="D78" s="44">
        <v>0</v>
      </c>
      <c r="E78" s="44">
        <v>0</v>
      </c>
      <c r="F78" s="45">
        <v>0</v>
      </c>
      <c r="G78" s="45">
        <v>0</v>
      </c>
      <c r="H78" s="46">
        <f>SUM(C78:G78)</f>
        <v>0</v>
      </c>
      <c r="I78" s="38">
        <f>AVERAGE(H78/H80*100)</f>
        <v>0</v>
      </c>
      <c r="J78" s="27"/>
      <c r="K78" s="27"/>
      <c r="L78" s="27"/>
      <c r="M78" s="27"/>
      <c r="N78" s="27"/>
      <c r="O78" s="27"/>
      <c r="P78" s="27"/>
      <c r="Q78" s="27"/>
    </row>
    <row r="79" spans="2:17" ht="15.75" thickBot="1" x14ac:dyDescent="0.3"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</row>
    <row r="80" spans="2:17" ht="15.75" thickBot="1" x14ac:dyDescent="0.3">
      <c r="B80" s="47" t="s">
        <v>31</v>
      </c>
      <c r="C80" s="48">
        <f t="shared" ref="C80:H80" si="0">SUM(C75:C79)</f>
        <v>2</v>
      </c>
      <c r="D80" s="48">
        <f t="shared" si="0"/>
        <v>33</v>
      </c>
      <c r="E80" s="48">
        <f t="shared" si="0"/>
        <v>0</v>
      </c>
      <c r="F80" s="48">
        <f t="shared" si="0"/>
        <v>12</v>
      </c>
      <c r="G80" s="48">
        <f t="shared" si="0"/>
        <v>0</v>
      </c>
      <c r="H80" s="48">
        <f t="shared" si="0"/>
        <v>47</v>
      </c>
      <c r="I80" s="49">
        <f>SUM(I75:I79)</f>
        <v>100</v>
      </c>
      <c r="J80" s="27"/>
      <c r="K80" s="27"/>
      <c r="L80" s="27"/>
      <c r="M80" s="27"/>
      <c r="N80" s="27"/>
      <c r="O80" s="27"/>
      <c r="P80" s="27"/>
      <c r="Q80" s="27"/>
    </row>
    <row r="81" spans="2:17" x14ac:dyDescent="0.25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</row>
    <row r="82" spans="2:17" x14ac:dyDescent="0.25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</row>
    <row r="83" spans="2:17" x14ac:dyDescent="0.25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</row>
    <row r="84" spans="2:17" x14ac:dyDescent="0.25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</row>
    <row r="85" spans="2:17" x14ac:dyDescent="0.25"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</row>
  </sheetData>
  <mergeCells count="30">
    <mergeCell ref="B73:I73"/>
    <mergeCell ref="C52:D52"/>
    <mergeCell ref="C53:D53"/>
    <mergeCell ref="C54:D54"/>
    <mergeCell ref="C55:D55"/>
    <mergeCell ref="B62:E63"/>
    <mergeCell ref="C64:D64"/>
    <mergeCell ref="C65:D65"/>
    <mergeCell ref="C66:D66"/>
    <mergeCell ref="C67:D67"/>
    <mergeCell ref="C68:D68"/>
    <mergeCell ref="C69:D69"/>
    <mergeCell ref="C51:D51"/>
    <mergeCell ref="C24:D24"/>
    <mergeCell ref="C25:D25"/>
    <mergeCell ref="C26:D26"/>
    <mergeCell ref="B34:E35"/>
    <mergeCell ref="C36:D36"/>
    <mergeCell ref="C37:D37"/>
    <mergeCell ref="C38:D38"/>
    <mergeCell ref="C39:D39"/>
    <mergeCell ref="C40:D40"/>
    <mergeCell ref="C41:D41"/>
    <mergeCell ref="B49:E50"/>
    <mergeCell ref="C23:D23"/>
    <mergeCell ref="B11:Q13"/>
    <mergeCell ref="B14:Q15"/>
    <mergeCell ref="B16:Q17"/>
    <mergeCell ref="B20:E21"/>
    <mergeCell ref="C22:D22"/>
  </mergeCells>
  <pageMargins left="0.7" right="0.7" top="0.75" bottom="0.75" header="0.3" footer="0.3"/>
  <pageSetup paperSize="5" scale="85" orientation="landscape" r:id="rId1"/>
  <colBreaks count="1" manualBreakCount="1">
    <brk id="17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1:Q84"/>
  <sheetViews>
    <sheetView topLeftCell="A61" zoomScaleNormal="100" workbookViewId="0">
      <selection activeCell="F87" sqref="F87"/>
    </sheetView>
  </sheetViews>
  <sheetFormatPr defaultColWidth="9.140625" defaultRowHeight="15" x14ac:dyDescent="0.25"/>
  <cols>
    <col min="2" max="2" width="12.7109375" customWidth="1"/>
    <col min="3" max="3" width="11.5703125" customWidth="1"/>
    <col min="4" max="4" width="13.140625" customWidth="1"/>
    <col min="5" max="5" width="25.42578125" customWidth="1"/>
    <col min="6" max="6" width="13.85546875" customWidth="1"/>
    <col min="17" max="17" width="10.5703125" customWidth="1"/>
  </cols>
  <sheetData>
    <row r="11" spans="2:17" x14ac:dyDescent="0.25">
      <c r="B11" s="60" t="s">
        <v>0</v>
      </c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</row>
    <row r="12" spans="2:17" x14ac:dyDescent="0.25"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</row>
    <row r="13" spans="2:17" x14ac:dyDescent="0.25"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</row>
    <row r="14" spans="2:17" x14ac:dyDescent="0.25">
      <c r="B14" s="61" t="s">
        <v>1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</row>
    <row r="15" spans="2:17" x14ac:dyDescent="0.25">
      <c r="B15" s="61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</row>
    <row r="16" spans="2:17" ht="15" customHeight="1" x14ac:dyDescent="0.25">
      <c r="B16" s="61" t="s">
        <v>40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</row>
    <row r="17" spans="2:17" ht="15" customHeight="1" x14ac:dyDescent="0.25"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</row>
    <row r="18" spans="2:17" x14ac:dyDescent="0.25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</row>
    <row r="19" spans="2:17" ht="15.75" thickBot="1" x14ac:dyDescent="0.3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</row>
    <row r="20" spans="2:17" x14ac:dyDescent="0.25">
      <c r="B20" s="62" t="s">
        <v>2</v>
      </c>
      <c r="C20" s="63"/>
      <c r="D20" s="63"/>
      <c r="E20" s="64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</row>
    <row r="21" spans="2:17" ht="15.75" thickBot="1" x14ac:dyDescent="0.3">
      <c r="B21" s="65"/>
      <c r="C21" s="66"/>
      <c r="D21" s="66"/>
      <c r="E21" s="6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</row>
    <row r="22" spans="2:17" ht="15.75" thickBot="1" x14ac:dyDescent="0.3">
      <c r="B22" s="28">
        <v>1</v>
      </c>
      <c r="C22" s="58" t="s">
        <v>3</v>
      </c>
      <c r="D22" s="59"/>
      <c r="E22" s="29">
        <v>6</v>
      </c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</row>
    <row r="23" spans="2:17" ht="15.75" thickBot="1" x14ac:dyDescent="0.3">
      <c r="B23" s="28">
        <v>2</v>
      </c>
      <c r="C23" s="58" t="s">
        <v>4</v>
      </c>
      <c r="D23" s="59"/>
      <c r="E23" s="29">
        <v>15</v>
      </c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</row>
    <row r="24" spans="2:17" ht="15.75" thickBot="1" x14ac:dyDescent="0.3">
      <c r="B24" s="30">
        <v>3</v>
      </c>
      <c r="C24" s="58" t="s">
        <v>5</v>
      </c>
      <c r="D24" s="59"/>
      <c r="E24" s="29">
        <v>1</v>
      </c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</row>
    <row r="25" spans="2:17" ht="15.75" thickBot="1" x14ac:dyDescent="0.3">
      <c r="B25" s="28">
        <v>4</v>
      </c>
      <c r="C25" s="58" t="s">
        <v>6</v>
      </c>
      <c r="D25" s="59"/>
      <c r="E25" s="29">
        <v>1</v>
      </c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</row>
    <row r="26" spans="2:17" ht="15.75" thickBot="1" x14ac:dyDescent="0.3">
      <c r="B26" s="31"/>
      <c r="C26" s="70" t="s">
        <v>7</v>
      </c>
      <c r="D26" s="71"/>
      <c r="E26" s="32">
        <f>SUM(E22+E23+E24-E25)</f>
        <v>21</v>
      </c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</row>
    <row r="27" spans="2:17" x14ac:dyDescent="0.25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</row>
    <row r="28" spans="2:17" x14ac:dyDescent="0.25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</row>
    <row r="29" spans="2:17" x14ac:dyDescent="0.25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</row>
    <row r="30" spans="2:17" x14ac:dyDescent="0.25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</row>
    <row r="31" spans="2:17" x14ac:dyDescent="0.25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</row>
    <row r="32" spans="2:17" x14ac:dyDescent="0.25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</row>
    <row r="33" spans="2:17" ht="15.75" thickBot="1" x14ac:dyDescent="0.3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</row>
    <row r="34" spans="2:17" x14ac:dyDescent="0.25">
      <c r="B34" s="62" t="s">
        <v>8</v>
      </c>
      <c r="C34" s="63"/>
      <c r="D34" s="63"/>
      <c r="E34" s="64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</row>
    <row r="35" spans="2:17" ht="15.75" thickBot="1" x14ac:dyDescent="0.3">
      <c r="B35" s="65"/>
      <c r="C35" s="66"/>
      <c r="D35" s="66"/>
      <c r="E35" s="6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</row>
    <row r="36" spans="2:17" ht="15.75" thickBot="1" x14ac:dyDescent="0.3">
      <c r="B36" s="28">
        <v>1</v>
      </c>
      <c r="C36" s="58" t="s">
        <v>9</v>
      </c>
      <c r="D36" s="59"/>
      <c r="E36" s="29">
        <v>5</v>
      </c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</row>
    <row r="37" spans="2:17" ht="15.75" thickBot="1" x14ac:dyDescent="0.3">
      <c r="B37" s="28">
        <v>2</v>
      </c>
      <c r="C37" s="58" t="s">
        <v>10</v>
      </c>
      <c r="D37" s="59"/>
      <c r="E37" s="29">
        <v>4</v>
      </c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</row>
    <row r="38" spans="2:17" ht="15.75" thickBot="1" x14ac:dyDescent="0.3">
      <c r="B38" s="30">
        <v>3</v>
      </c>
      <c r="C38" s="58" t="s">
        <v>11</v>
      </c>
      <c r="D38" s="59"/>
      <c r="E38" s="29">
        <v>12</v>
      </c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</row>
    <row r="39" spans="2:17" ht="15.75" thickBot="1" x14ac:dyDescent="0.3">
      <c r="B39" s="28">
        <v>4</v>
      </c>
      <c r="C39" s="58" t="s">
        <v>12</v>
      </c>
      <c r="D39" s="59"/>
      <c r="E39" s="29">
        <v>0</v>
      </c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</row>
    <row r="40" spans="2:17" ht="15.75" thickBot="1" x14ac:dyDescent="0.3">
      <c r="B40" s="29">
        <v>5</v>
      </c>
      <c r="C40" s="72" t="s">
        <v>13</v>
      </c>
      <c r="D40" s="69"/>
      <c r="E40" s="29">
        <v>0</v>
      </c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</row>
    <row r="41" spans="2:17" ht="15.75" thickBot="1" x14ac:dyDescent="0.3">
      <c r="B41" s="31"/>
      <c r="C41" s="73" t="s">
        <v>7</v>
      </c>
      <c r="D41" s="74"/>
      <c r="E41" s="32">
        <f>SUM(E36:E40)</f>
        <v>21</v>
      </c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</row>
    <row r="42" spans="2:17" x14ac:dyDescent="0.25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</row>
    <row r="43" spans="2:17" x14ac:dyDescent="0.25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</row>
    <row r="44" spans="2:17" x14ac:dyDescent="0.25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</row>
    <row r="45" spans="2:17" x14ac:dyDescent="0.25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</row>
    <row r="46" spans="2:17" x14ac:dyDescent="0.25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</row>
    <row r="47" spans="2:17" x14ac:dyDescent="0.25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</row>
    <row r="48" spans="2:17" ht="15.75" thickBot="1" x14ac:dyDescent="0.3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</row>
    <row r="49" spans="2:17" x14ac:dyDescent="0.25">
      <c r="B49" s="62" t="s">
        <v>14</v>
      </c>
      <c r="C49" s="63"/>
      <c r="D49" s="63"/>
      <c r="E49" s="64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</row>
    <row r="50" spans="2:17" ht="15.75" thickBot="1" x14ac:dyDescent="0.3">
      <c r="B50" s="65"/>
      <c r="C50" s="66"/>
      <c r="D50" s="66"/>
      <c r="E50" s="6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</row>
    <row r="51" spans="2:17" ht="36.75" customHeight="1" thickBot="1" x14ac:dyDescent="0.3">
      <c r="B51" s="28">
        <v>1</v>
      </c>
      <c r="C51" s="68" t="s">
        <v>15</v>
      </c>
      <c r="D51" s="69"/>
      <c r="E51" s="33">
        <v>2</v>
      </c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</row>
    <row r="52" spans="2:17" ht="33.75" customHeight="1" thickBot="1" x14ac:dyDescent="0.3">
      <c r="B52" s="28">
        <v>2</v>
      </c>
      <c r="C52" s="68" t="s">
        <v>16</v>
      </c>
      <c r="D52" s="69"/>
      <c r="E52" s="29">
        <v>19</v>
      </c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</row>
    <row r="53" spans="2:17" ht="40.5" customHeight="1" thickBot="1" x14ac:dyDescent="0.3">
      <c r="B53" s="30">
        <v>3</v>
      </c>
      <c r="C53" s="68" t="s">
        <v>17</v>
      </c>
      <c r="D53" s="69"/>
      <c r="E53" s="29">
        <v>0</v>
      </c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</row>
    <row r="54" spans="2:17" ht="47.25" customHeight="1" thickBot="1" x14ac:dyDescent="0.3">
      <c r="B54" s="28">
        <v>4</v>
      </c>
      <c r="C54" s="68" t="s">
        <v>18</v>
      </c>
      <c r="D54" s="69"/>
      <c r="E54" s="34">
        <v>0</v>
      </c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</row>
    <row r="55" spans="2:17" ht="15.75" thickBot="1" x14ac:dyDescent="0.3">
      <c r="B55" s="31"/>
      <c r="C55" s="70" t="s">
        <v>7</v>
      </c>
      <c r="D55" s="71"/>
      <c r="E55" s="32">
        <f>SUM(E51:E54)</f>
        <v>21</v>
      </c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</row>
    <row r="56" spans="2:17" x14ac:dyDescent="0.25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</row>
    <row r="57" spans="2:17" x14ac:dyDescent="0.25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</row>
    <row r="58" spans="2:17" x14ac:dyDescent="0.25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</row>
    <row r="59" spans="2:17" x14ac:dyDescent="0.25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</row>
    <row r="60" spans="2:17" x14ac:dyDescent="0.25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</row>
    <row r="61" spans="2:17" ht="15.75" thickBot="1" x14ac:dyDescent="0.3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</row>
    <row r="62" spans="2:17" x14ac:dyDescent="0.25">
      <c r="B62" s="62" t="s">
        <v>19</v>
      </c>
      <c r="C62" s="63"/>
      <c r="D62" s="63"/>
      <c r="E62" s="64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</row>
    <row r="63" spans="2:17" ht="15.75" thickBot="1" x14ac:dyDescent="0.3">
      <c r="B63" s="65"/>
      <c r="C63" s="66"/>
      <c r="D63" s="66"/>
      <c r="E63" s="6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</row>
    <row r="64" spans="2:17" ht="36.75" customHeight="1" thickBot="1" x14ac:dyDescent="0.3">
      <c r="B64" s="28">
        <v>1</v>
      </c>
      <c r="C64" s="68" t="s">
        <v>20</v>
      </c>
      <c r="D64" s="69"/>
      <c r="E64" s="29">
        <v>6</v>
      </c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</row>
    <row r="65" spans="2:17" ht="38.25" customHeight="1" thickBot="1" x14ac:dyDescent="0.3">
      <c r="B65" s="28">
        <v>2</v>
      </c>
      <c r="C65" s="68" t="s">
        <v>21</v>
      </c>
      <c r="D65" s="69"/>
      <c r="E65" s="29">
        <v>15</v>
      </c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</row>
    <row r="66" spans="2:17" ht="39" customHeight="1" thickBot="1" x14ac:dyDescent="0.3">
      <c r="B66" s="30">
        <v>3</v>
      </c>
      <c r="C66" s="68" t="s">
        <v>22</v>
      </c>
      <c r="D66" s="69"/>
      <c r="E66" s="29">
        <v>0</v>
      </c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</row>
    <row r="67" spans="2:17" ht="49.5" customHeight="1" thickBot="1" x14ac:dyDescent="0.3">
      <c r="B67" s="28">
        <v>4</v>
      </c>
      <c r="C67" s="68" t="s">
        <v>23</v>
      </c>
      <c r="D67" s="69"/>
      <c r="E67" s="34">
        <v>0</v>
      </c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</row>
    <row r="68" spans="2:17" ht="39.75" customHeight="1" thickBot="1" x14ac:dyDescent="0.3">
      <c r="B68" s="29">
        <v>5</v>
      </c>
      <c r="C68" s="68" t="s">
        <v>24</v>
      </c>
      <c r="D68" s="69"/>
      <c r="E68" s="34">
        <v>0</v>
      </c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</row>
    <row r="69" spans="2:17" ht="15.75" thickBot="1" x14ac:dyDescent="0.3">
      <c r="B69" s="31"/>
      <c r="C69" s="70" t="s">
        <v>7</v>
      </c>
      <c r="D69" s="71"/>
      <c r="E69" s="32">
        <f>SUM(E64:E68)</f>
        <v>21</v>
      </c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</row>
    <row r="70" spans="2:17" x14ac:dyDescent="0.25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</row>
    <row r="71" spans="2:17" x14ac:dyDescent="0.25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</row>
    <row r="72" spans="2:17" x14ac:dyDescent="0.25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</row>
    <row r="73" spans="2:17" ht="18.75" thickBot="1" x14ac:dyDescent="0.3">
      <c r="B73" s="75" t="s">
        <v>25</v>
      </c>
      <c r="C73" s="75"/>
      <c r="D73" s="75"/>
      <c r="E73" s="75"/>
      <c r="F73" s="75"/>
      <c r="G73" s="75"/>
      <c r="H73" s="75"/>
      <c r="I73" s="75"/>
      <c r="J73" s="27"/>
      <c r="K73" s="27"/>
      <c r="L73" s="27"/>
      <c r="M73" s="27"/>
      <c r="N73" s="27"/>
      <c r="O73" s="27"/>
      <c r="P73" s="27"/>
      <c r="Q73" s="27"/>
    </row>
    <row r="74" spans="2:17" ht="16.5" thickBot="1" x14ac:dyDescent="0.3">
      <c r="B74" s="50" t="s">
        <v>26</v>
      </c>
      <c r="C74" s="51" t="s">
        <v>3</v>
      </c>
      <c r="D74" s="51" t="s">
        <v>27</v>
      </c>
      <c r="E74" s="51" t="s">
        <v>28</v>
      </c>
      <c r="F74" s="51" t="s">
        <v>29</v>
      </c>
      <c r="G74" s="51" t="s">
        <v>30</v>
      </c>
      <c r="H74" s="51" t="s">
        <v>31</v>
      </c>
      <c r="I74" s="52" t="s">
        <v>32</v>
      </c>
      <c r="J74" s="27"/>
      <c r="K74" s="27"/>
      <c r="L74" s="27"/>
      <c r="M74" s="27"/>
      <c r="N74" s="27"/>
      <c r="O74" s="27"/>
      <c r="P74" s="27"/>
      <c r="Q74" s="27"/>
    </row>
    <row r="75" spans="2:17" x14ac:dyDescent="0.25">
      <c r="B75" s="35" t="s">
        <v>33</v>
      </c>
      <c r="C75" s="36">
        <v>2</v>
      </c>
      <c r="D75" s="36">
        <v>6</v>
      </c>
      <c r="E75" s="36"/>
      <c r="F75" s="36">
        <v>1</v>
      </c>
      <c r="G75" s="36">
        <v>0</v>
      </c>
      <c r="H75" s="37">
        <f>SUM(C75:G75)</f>
        <v>9</v>
      </c>
      <c r="I75" s="38">
        <f>AVERAGE(H75/H80*100)</f>
        <v>42.857142857142854</v>
      </c>
      <c r="J75" s="27"/>
      <c r="K75" s="27"/>
      <c r="L75" s="27"/>
      <c r="M75" s="27"/>
      <c r="N75" s="27"/>
      <c r="O75" s="27"/>
      <c r="P75" s="27"/>
      <c r="Q75" s="27"/>
    </row>
    <row r="76" spans="2:17" x14ac:dyDescent="0.25">
      <c r="B76" s="39" t="s">
        <v>34</v>
      </c>
      <c r="C76" s="40">
        <v>4</v>
      </c>
      <c r="D76" s="40">
        <v>4</v>
      </c>
      <c r="E76" s="40"/>
      <c r="F76" s="41"/>
      <c r="G76" s="41">
        <v>0</v>
      </c>
      <c r="H76" s="37">
        <f>SUM(C76:G76)</f>
        <v>8</v>
      </c>
      <c r="I76" s="38">
        <f>AVERAGE(H76/H80*100)</f>
        <v>38.095238095238095</v>
      </c>
      <c r="J76" s="27"/>
      <c r="K76" s="27"/>
      <c r="L76" s="27"/>
      <c r="M76" s="27"/>
      <c r="N76" s="27"/>
      <c r="O76" s="27"/>
      <c r="P76" s="27"/>
      <c r="Q76" s="27"/>
    </row>
    <row r="77" spans="2:17" ht="25.5" x14ac:dyDescent="0.25">
      <c r="B77" s="39" t="s">
        <v>35</v>
      </c>
      <c r="C77" s="42"/>
      <c r="D77" s="42">
        <v>4</v>
      </c>
      <c r="E77" s="42"/>
      <c r="F77" s="42"/>
      <c r="G77" s="42">
        <v>0</v>
      </c>
      <c r="H77" s="37">
        <f>SUM(C77:G77)</f>
        <v>4</v>
      </c>
      <c r="I77" s="38">
        <f>AVERAGE(H77/H80*100)</f>
        <v>19.047619047619047</v>
      </c>
      <c r="J77" s="27"/>
      <c r="K77" s="27"/>
      <c r="L77" s="27"/>
      <c r="M77" s="27"/>
      <c r="N77" s="27"/>
      <c r="O77" s="27"/>
      <c r="P77" s="27"/>
      <c r="Q77" s="27"/>
    </row>
    <row r="78" spans="2:17" ht="15.75" thickBot="1" x14ac:dyDescent="0.3">
      <c r="B78" s="43" t="s">
        <v>36</v>
      </c>
      <c r="C78" s="44">
        <v>0</v>
      </c>
      <c r="D78" s="44">
        <v>0</v>
      </c>
      <c r="E78" s="44">
        <v>0</v>
      </c>
      <c r="F78" s="45">
        <v>0</v>
      </c>
      <c r="G78" s="45">
        <v>0</v>
      </c>
      <c r="H78" s="46">
        <f>SUM(C78:G78)</f>
        <v>0</v>
      </c>
      <c r="I78" s="38">
        <f>AVERAGE(H78/H80*100)</f>
        <v>0</v>
      </c>
      <c r="J78" s="27"/>
      <c r="K78" s="27"/>
      <c r="L78" s="27"/>
      <c r="M78" s="27"/>
      <c r="N78" s="27"/>
      <c r="O78" s="27"/>
      <c r="P78" s="27"/>
      <c r="Q78" s="27"/>
    </row>
    <row r="79" spans="2:17" ht="15.75" thickBot="1" x14ac:dyDescent="0.3"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</row>
    <row r="80" spans="2:17" ht="15.75" thickBot="1" x14ac:dyDescent="0.3">
      <c r="B80" s="47" t="s">
        <v>31</v>
      </c>
      <c r="C80" s="48">
        <f t="shared" ref="C80:H80" si="0">SUM(C75:C79)</f>
        <v>6</v>
      </c>
      <c r="D80" s="48">
        <f t="shared" si="0"/>
        <v>14</v>
      </c>
      <c r="E80" s="48">
        <f t="shared" si="0"/>
        <v>0</v>
      </c>
      <c r="F80" s="48">
        <f t="shared" si="0"/>
        <v>1</v>
      </c>
      <c r="G80" s="48">
        <f t="shared" si="0"/>
        <v>0</v>
      </c>
      <c r="H80" s="48">
        <f t="shared" si="0"/>
        <v>21</v>
      </c>
      <c r="I80" s="49">
        <f>SUM(I75:I79)</f>
        <v>100</v>
      </c>
      <c r="J80" s="27"/>
      <c r="K80" s="27"/>
      <c r="L80" s="27"/>
      <c r="M80" s="27"/>
      <c r="N80" s="27"/>
      <c r="O80" s="27"/>
      <c r="P80" s="27"/>
      <c r="Q80" s="27"/>
    </row>
    <row r="81" spans="2:17" x14ac:dyDescent="0.25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</row>
    <row r="82" spans="2:17" x14ac:dyDescent="0.25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</row>
    <row r="83" spans="2:17" x14ac:dyDescent="0.25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</row>
    <row r="84" spans="2:17" x14ac:dyDescent="0.25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</row>
  </sheetData>
  <mergeCells count="30">
    <mergeCell ref="B73:I73"/>
    <mergeCell ref="C52:D52"/>
    <mergeCell ref="C53:D53"/>
    <mergeCell ref="C54:D54"/>
    <mergeCell ref="C55:D55"/>
    <mergeCell ref="B62:E63"/>
    <mergeCell ref="C64:D64"/>
    <mergeCell ref="C65:D65"/>
    <mergeCell ref="C66:D66"/>
    <mergeCell ref="C67:D67"/>
    <mergeCell ref="C68:D68"/>
    <mergeCell ref="C69:D69"/>
    <mergeCell ref="C51:D51"/>
    <mergeCell ref="C24:D24"/>
    <mergeCell ref="C25:D25"/>
    <mergeCell ref="C26:D26"/>
    <mergeCell ref="B34:E35"/>
    <mergeCell ref="C36:D36"/>
    <mergeCell ref="C37:D37"/>
    <mergeCell ref="C38:D38"/>
    <mergeCell ref="C39:D39"/>
    <mergeCell ref="C40:D40"/>
    <mergeCell ref="C41:D41"/>
    <mergeCell ref="B49:E50"/>
    <mergeCell ref="C23:D23"/>
    <mergeCell ref="B11:Q13"/>
    <mergeCell ref="B14:Q15"/>
    <mergeCell ref="B16:Q17"/>
    <mergeCell ref="B20:E21"/>
    <mergeCell ref="C22:D22"/>
  </mergeCells>
  <pageMargins left="0.7" right="0.7" top="0.75" bottom="0.75" header="0.3" footer="0.3"/>
  <pageSetup paperSize="5" scale="85" orientation="landscape" r:id="rId1"/>
  <colBreaks count="1" manualBreakCount="1">
    <brk id="17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Q87"/>
  <sheetViews>
    <sheetView topLeftCell="A79" zoomScaleNormal="100" workbookViewId="0">
      <selection activeCell="F89" sqref="F89"/>
    </sheetView>
  </sheetViews>
  <sheetFormatPr defaultColWidth="9.140625" defaultRowHeight="15" x14ac:dyDescent="0.25"/>
  <cols>
    <col min="2" max="2" width="12.7109375" customWidth="1"/>
    <col min="3" max="3" width="11.5703125" customWidth="1"/>
    <col min="4" max="4" width="13.140625" customWidth="1"/>
    <col min="5" max="5" width="25.42578125" customWidth="1"/>
    <col min="6" max="6" width="13.85546875" customWidth="1"/>
    <col min="17" max="17" width="10.5703125" customWidth="1"/>
  </cols>
  <sheetData>
    <row r="2" spans="2:17" ht="12" customHeight="1" x14ac:dyDescent="0.25"/>
    <row r="3" spans="2:17" ht="12" customHeight="1" x14ac:dyDescent="0.25"/>
    <row r="4" spans="2:17" ht="12" customHeight="1" x14ac:dyDescent="0.25"/>
    <row r="5" spans="2:17" ht="12" customHeight="1" x14ac:dyDescent="0.25"/>
    <row r="6" spans="2:17" ht="12" customHeight="1" x14ac:dyDescent="0.25"/>
    <row r="7" spans="2:17" ht="12" customHeight="1" x14ac:dyDescent="0.25"/>
    <row r="8" spans="2:17" ht="12" customHeight="1" x14ac:dyDescent="0.25"/>
    <row r="9" spans="2:17" ht="18" customHeight="1" x14ac:dyDescent="0.25"/>
    <row r="13" spans="2:17" x14ac:dyDescent="0.25">
      <c r="B13" s="60" t="s">
        <v>0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</row>
    <row r="14" spans="2:17" x14ac:dyDescent="0.25"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</row>
    <row r="15" spans="2:17" x14ac:dyDescent="0.25"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</row>
    <row r="16" spans="2:17" x14ac:dyDescent="0.25">
      <c r="B16" s="61" t="s">
        <v>1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</row>
    <row r="17" spans="2:17" x14ac:dyDescent="0.25"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</row>
    <row r="18" spans="2:17" ht="15" customHeight="1" x14ac:dyDescent="0.25">
      <c r="B18" s="61" t="s">
        <v>41</v>
      </c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</row>
    <row r="19" spans="2:17" ht="15" customHeight="1" x14ac:dyDescent="0.25">
      <c r="B19" s="61"/>
      <c r="C19" s="61"/>
      <c r="D19" s="61"/>
      <c r="E19" s="61"/>
      <c r="F19" s="61"/>
      <c r="G19" s="61"/>
      <c r="H19" s="61"/>
      <c r="I19" s="61"/>
      <c r="J19" s="61"/>
      <c r="K19" s="61"/>
      <c r="L19" s="61"/>
      <c r="M19" s="61"/>
      <c r="N19" s="61"/>
      <c r="O19" s="61"/>
      <c r="P19" s="61"/>
      <c r="Q19" s="61"/>
    </row>
    <row r="20" spans="2:17" x14ac:dyDescent="0.25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</row>
    <row r="21" spans="2:17" ht="15.75" thickBot="1" x14ac:dyDescent="0.3"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</row>
    <row r="22" spans="2:17" x14ac:dyDescent="0.25">
      <c r="B22" s="62" t="s">
        <v>2</v>
      </c>
      <c r="C22" s="63"/>
      <c r="D22" s="63"/>
      <c r="E22" s="64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</row>
    <row r="23" spans="2:17" ht="15.75" thickBot="1" x14ac:dyDescent="0.3">
      <c r="B23" s="65"/>
      <c r="C23" s="66"/>
      <c r="D23" s="66"/>
      <c r="E23" s="6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</row>
    <row r="24" spans="2:17" ht="15.75" thickBot="1" x14ac:dyDescent="0.3">
      <c r="B24" s="28">
        <v>1</v>
      </c>
      <c r="C24" s="58" t="s">
        <v>3</v>
      </c>
      <c r="D24" s="59"/>
      <c r="E24" s="29">
        <v>2</v>
      </c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</row>
    <row r="25" spans="2:17" ht="15.75" thickBot="1" x14ac:dyDescent="0.3">
      <c r="B25" s="28">
        <v>2</v>
      </c>
      <c r="C25" s="58" t="s">
        <v>4</v>
      </c>
      <c r="D25" s="59"/>
      <c r="E25" s="29">
        <v>28</v>
      </c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</row>
    <row r="26" spans="2:17" ht="15.75" thickBot="1" x14ac:dyDescent="0.3">
      <c r="B26" s="30">
        <v>3</v>
      </c>
      <c r="C26" s="58" t="s">
        <v>5</v>
      </c>
      <c r="D26" s="59"/>
      <c r="E26" s="29">
        <v>1</v>
      </c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</row>
    <row r="27" spans="2:17" ht="15.75" thickBot="1" x14ac:dyDescent="0.3">
      <c r="B27" s="28">
        <v>4</v>
      </c>
      <c r="C27" s="58" t="s">
        <v>6</v>
      </c>
      <c r="D27" s="59"/>
      <c r="E27" s="29">
        <v>1</v>
      </c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</row>
    <row r="28" spans="2:17" ht="15.75" thickBot="1" x14ac:dyDescent="0.3">
      <c r="B28" s="31"/>
      <c r="C28" s="70" t="s">
        <v>7</v>
      </c>
      <c r="D28" s="71"/>
      <c r="E28" s="32">
        <f>SUM(E24+E25+E26-E27)</f>
        <v>30</v>
      </c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</row>
    <row r="29" spans="2:17" x14ac:dyDescent="0.25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</row>
    <row r="30" spans="2:17" x14ac:dyDescent="0.25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</row>
    <row r="31" spans="2:17" x14ac:dyDescent="0.25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</row>
    <row r="32" spans="2:17" x14ac:dyDescent="0.25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</row>
    <row r="33" spans="2:17" x14ac:dyDescent="0.25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</row>
    <row r="34" spans="2:17" x14ac:dyDescent="0.25"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</row>
    <row r="35" spans="2:17" ht="15.75" thickBot="1" x14ac:dyDescent="0.3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</row>
    <row r="36" spans="2:17" x14ac:dyDescent="0.25">
      <c r="B36" s="62" t="s">
        <v>8</v>
      </c>
      <c r="C36" s="63"/>
      <c r="D36" s="63"/>
      <c r="E36" s="64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</row>
    <row r="37" spans="2:17" ht="15.75" thickBot="1" x14ac:dyDescent="0.3">
      <c r="B37" s="65"/>
      <c r="C37" s="66"/>
      <c r="D37" s="66"/>
      <c r="E37" s="6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</row>
    <row r="38" spans="2:17" ht="15.75" thickBot="1" x14ac:dyDescent="0.3">
      <c r="B38" s="28">
        <v>1</v>
      </c>
      <c r="C38" s="58" t="s">
        <v>9</v>
      </c>
      <c r="D38" s="59"/>
      <c r="E38" s="29">
        <v>8</v>
      </c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</row>
    <row r="39" spans="2:17" ht="15.75" thickBot="1" x14ac:dyDescent="0.3">
      <c r="B39" s="28">
        <v>2</v>
      </c>
      <c r="C39" s="58" t="s">
        <v>10</v>
      </c>
      <c r="D39" s="59"/>
      <c r="E39" s="29">
        <v>7</v>
      </c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</row>
    <row r="40" spans="2:17" ht="15.75" thickBot="1" x14ac:dyDescent="0.3">
      <c r="B40" s="30">
        <v>3</v>
      </c>
      <c r="C40" s="58" t="s">
        <v>11</v>
      </c>
      <c r="D40" s="59"/>
      <c r="E40" s="29">
        <v>15</v>
      </c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</row>
    <row r="41" spans="2:17" ht="15.75" thickBot="1" x14ac:dyDescent="0.3">
      <c r="B41" s="28">
        <v>4</v>
      </c>
      <c r="C41" s="58" t="s">
        <v>12</v>
      </c>
      <c r="D41" s="59"/>
      <c r="E41" s="29">
        <v>0</v>
      </c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</row>
    <row r="42" spans="2:17" ht="15.75" thickBot="1" x14ac:dyDescent="0.3">
      <c r="B42" s="29">
        <v>5</v>
      </c>
      <c r="C42" s="72" t="s">
        <v>13</v>
      </c>
      <c r="D42" s="69"/>
      <c r="E42" s="29">
        <v>0</v>
      </c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</row>
    <row r="43" spans="2:17" ht="15.75" thickBot="1" x14ac:dyDescent="0.3">
      <c r="B43" s="31"/>
      <c r="C43" s="73" t="s">
        <v>7</v>
      </c>
      <c r="D43" s="74"/>
      <c r="E43" s="32">
        <f>SUM(E38:E42)</f>
        <v>30</v>
      </c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</row>
    <row r="44" spans="2:17" x14ac:dyDescent="0.25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</row>
    <row r="45" spans="2:17" x14ac:dyDescent="0.25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</row>
    <row r="46" spans="2:17" x14ac:dyDescent="0.25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</row>
    <row r="47" spans="2:17" x14ac:dyDescent="0.25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</row>
    <row r="48" spans="2:17" x14ac:dyDescent="0.25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</row>
    <row r="49" spans="2:17" x14ac:dyDescent="0.25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</row>
    <row r="50" spans="2:17" ht="15.75" thickBot="1" x14ac:dyDescent="0.3"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</row>
    <row r="51" spans="2:17" x14ac:dyDescent="0.25">
      <c r="B51" s="62" t="s">
        <v>14</v>
      </c>
      <c r="C51" s="63"/>
      <c r="D51" s="63"/>
      <c r="E51" s="64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</row>
    <row r="52" spans="2:17" ht="15.75" thickBot="1" x14ac:dyDescent="0.3">
      <c r="B52" s="65"/>
      <c r="C52" s="66"/>
      <c r="D52" s="66"/>
      <c r="E52" s="6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</row>
    <row r="53" spans="2:17" ht="39" customHeight="1" thickBot="1" x14ac:dyDescent="0.3">
      <c r="B53" s="28">
        <v>1</v>
      </c>
      <c r="C53" s="68" t="s">
        <v>15</v>
      </c>
      <c r="D53" s="69"/>
      <c r="E53" s="33">
        <v>7</v>
      </c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</row>
    <row r="54" spans="2:17" ht="33.75" customHeight="1" thickBot="1" x14ac:dyDescent="0.3">
      <c r="B54" s="28">
        <v>2</v>
      </c>
      <c r="C54" s="68" t="s">
        <v>16</v>
      </c>
      <c r="D54" s="69"/>
      <c r="E54" s="29">
        <v>23</v>
      </c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</row>
    <row r="55" spans="2:17" ht="38.25" customHeight="1" thickBot="1" x14ac:dyDescent="0.3">
      <c r="B55" s="30">
        <v>3</v>
      </c>
      <c r="C55" s="68" t="s">
        <v>17</v>
      </c>
      <c r="D55" s="69"/>
      <c r="E55" s="29">
        <v>0</v>
      </c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</row>
    <row r="56" spans="2:17" ht="39" customHeight="1" thickBot="1" x14ac:dyDescent="0.3">
      <c r="B56" s="28">
        <v>4</v>
      </c>
      <c r="C56" s="68" t="s">
        <v>18</v>
      </c>
      <c r="D56" s="69"/>
      <c r="E56" s="34">
        <v>0</v>
      </c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</row>
    <row r="57" spans="2:17" ht="15.75" thickBot="1" x14ac:dyDescent="0.3">
      <c r="B57" s="31"/>
      <c r="C57" s="70" t="s">
        <v>7</v>
      </c>
      <c r="D57" s="71"/>
      <c r="E57" s="32">
        <f>SUM(E53:E56)</f>
        <v>30</v>
      </c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</row>
    <row r="58" spans="2:17" x14ac:dyDescent="0.25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</row>
    <row r="59" spans="2:17" x14ac:dyDescent="0.25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</row>
    <row r="60" spans="2:17" x14ac:dyDescent="0.25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</row>
    <row r="61" spans="2:17" x14ac:dyDescent="0.25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</row>
    <row r="62" spans="2:17" x14ac:dyDescent="0.25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</row>
    <row r="63" spans="2:17" ht="15.75" thickBot="1" x14ac:dyDescent="0.3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</row>
    <row r="64" spans="2:17" x14ac:dyDescent="0.25">
      <c r="B64" s="62" t="s">
        <v>19</v>
      </c>
      <c r="C64" s="63"/>
      <c r="D64" s="63"/>
      <c r="E64" s="64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</row>
    <row r="65" spans="2:17" ht="15.75" thickBot="1" x14ac:dyDescent="0.3">
      <c r="B65" s="65"/>
      <c r="C65" s="66"/>
      <c r="D65" s="66"/>
      <c r="E65" s="6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</row>
    <row r="66" spans="2:17" ht="32.25" customHeight="1" thickBot="1" x14ac:dyDescent="0.3">
      <c r="B66" s="28">
        <v>1</v>
      </c>
      <c r="C66" s="68" t="s">
        <v>20</v>
      </c>
      <c r="D66" s="69"/>
      <c r="E66" s="29">
        <v>2</v>
      </c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</row>
    <row r="67" spans="2:17" ht="37.5" customHeight="1" thickBot="1" x14ac:dyDescent="0.3">
      <c r="B67" s="28">
        <v>2</v>
      </c>
      <c r="C67" s="68" t="s">
        <v>21</v>
      </c>
      <c r="D67" s="69"/>
      <c r="E67" s="29">
        <v>28</v>
      </c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</row>
    <row r="68" spans="2:17" ht="31.5" customHeight="1" thickBot="1" x14ac:dyDescent="0.3">
      <c r="B68" s="30">
        <v>3</v>
      </c>
      <c r="C68" s="68" t="s">
        <v>22</v>
      </c>
      <c r="D68" s="69"/>
      <c r="E68" s="29">
        <v>0</v>
      </c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</row>
    <row r="69" spans="2:17" ht="49.5" customHeight="1" thickBot="1" x14ac:dyDescent="0.3">
      <c r="B69" s="28">
        <v>4</v>
      </c>
      <c r="C69" s="68" t="s">
        <v>23</v>
      </c>
      <c r="D69" s="69"/>
      <c r="E69" s="34">
        <v>0</v>
      </c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</row>
    <row r="70" spans="2:17" ht="40.5" customHeight="1" thickBot="1" x14ac:dyDescent="0.3">
      <c r="B70" s="29">
        <v>5</v>
      </c>
      <c r="C70" s="68" t="s">
        <v>24</v>
      </c>
      <c r="D70" s="69"/>
      <c r="E70" s="34">
        <v>0</v>
      </c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</row>
    <row r="71" spans="2:17" ht="15.75" thickBot="1" x14ac:dyDescent="0.3">
      <c r="B71" s="31"/>
      <c r="C71" s="70" t="s">
        <v>7</v>
      </c>
      <c r="D71" s="71"/>
      <c r="E71" s="32">
        <f>SUM(E66:E70)</f>
        <v>30</v>
      </c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</row>
    <row r="72" spans="2:17" x14ac:dyDescent="0.25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</row>
    <row r="73" spans="2:17" x14ac:dyDescent="0.25"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</row>
    <row r="74" spans="2:17" x14ac:dyDescent="0.25"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 t="s">
        <v>44</v>
      </c>
      <c r="Q74" s="27"/>
    </row>
    <row r="75" spans="2:17" ht="18.75" thickBot="1" x14ac:dyDescent="0.3">
      <c r="B75" s="75" t="s">
        <v>25</v>
      </c>
      <c r="C75" s="75"/>
      <c r="D75" s="75"/>
      <c r="E75" s="75"/>
      <c r="F75" s="75"/>
      <c r="G75" s="75"/>
      <c r="H75" s="75"/>
      <c r="I75" s="75"/>
      <c r="J75" s="27"/>
      <c r="K75" s="27"/>
      <c r="L75" s="27"/>
      <c r="M75" s="27"/>
      <c r="N75" s="27"/>
      <c r="O75" s="27"/>
      <c r="P75" s="27"/>
      <c r="Q75" s="27"/>
    </row>
    <row r="76" spans="2:17" ht="16.5" thickBot="1" x14ac:dyDescent="0.3">
      <c r="B76" s="50" t="s">
        <v>26</v>
      </c>
      <c r="C76" s="51" t="s">
        <v>3</v>
      </c>
      <c r="D76" s="51" t="s">
        <v>27</v>
      </c>
      <c r="E76" s="51" t="s">
        <v>28</v>
      </c>
      <c r="F76" s="51" t="s">
        <v>29</v>
      </c>
      <c r="G76" s="51" t="s">
        <v>30</v>
      </c>
      <c r="H76" s="51" t="s">
        <v>31</v>
      </c>
      <c r="I76" s="52" t="s">
        <v>32</v>
      </c>
      <c r="J76" s="27"/>
      <c r="K76" s="27"/>
      <c r="L76" s="27"/>
      <c r="M76" s="27"/>
      <c r="N76" s="27"/>
      <c r="O76" s="27"/>
      <c r="P76" s="27"/>
      <c r="Q76" s="27"/>
    </row>
    <row r="77" spans="2:17" x14ac:dyDescent="0.25">
      <c r="B77" s="35" t="s">
        <v>33</v>
      </c>
      <c r="C77" s="36"/>
      <c r="D77" s="36">
        <v>8</v>
      </c>
      <c r="E77" s="36"/>
      <c r="F77" s="36"/>
      <c r="G77" s="36"/>
      <c r="H77" s="37">
        <f>SUM(C77:G77)</f>
        <v>8</v>
      </c>
      <c r="I77" s="38">
        <f>AVERAGE(H77/H82*100)</f>
        <v>26.666666666666668</v>
      </c>
      <c r="J77" s="27"/>
      <c r="K77" s="27"/>
      <c r="L77" s="27"/>
      <c r="M77" s="27"/>
      <c r="N77" s="27"/>
      <c r="O77" s="27"/>
      <c r="P77" s="27"/>
      <c r="Q77" s="27"/>
    </row>
    <row r="78" spans="2:17" x14ac:dyDescent="0.25">
      <c r="B78" s="39" t="s">
        <v>34</v>
      </c>
      <c r="C78" s="40">
        <v>2</v>
      </c>
      <c r="D78" s="40">
        <v>11</v>
      </c>
      <c r="E78" s="40"/>
      <c r="F78" s="41">
        <v>1</v>
      </c>
      <c r="G78" s="41"/>
      <c r="H78" s="37">
        <f>SUM(C78:G78)</f>
        <v>14</v>
      </c>
      <c r="I78" s="38">
        <f>AVERAGE(H78/H82*100)</f>
        <v>46.666666666666664</v>
      </c>
      <c r="J78" s="27"/>
      <c r="K78" s="27"/>
      <c r="L78" s="27"/>
      <c r="M78" s="27"/>
      <c r="N78" s="27"/>
      <c r="O78" s="27"/>
      <c r="P78" s="27"/>
      <c r="Q78" s="27"/>
    </row>
    <row r="79" spans="2:17" ht="25.5" x14ac:dyDescent="0.25">
      <c r="B79" s="39" t="s">
        <v>35</v>
      </c>
      <c r="C79" s="42"/>
      <c r="D79" s="42">
        <v>7</v>
      </c>
      <c r="E79" s="42"/>
      <c r="F79" s="42"/>
      <c r="G79" s="42"/>
      <c r="H79" s="37">
        <f>SUM(C79:G79)</f>
        <v>7</v>
      </c>
      <c r="I79" s="38">
        <f>AVERAGE(H79/H82*100)</f>
        <v>23.333333333333332</v>
      </c>
      <c r="J79" s="27"/>
      <c r="K79" s="27"/>
      <c r="L79" s="27"/>
      <c r="M79" s="27"/>
      <c r="N79" s="27"/>
      <c r="O79" s="27"/>
      <c r="P79" s="27"/>
      <c r="Q79" s="27"/>
    </row>
    <row r="80" spans="2:17" ht="15.75" thickBot="1" x14ac:dyDescent="0.3">
      <c r="B80" s="43" t="s">
        <v>36</v>
      </c>
      <c r="C80" s="44">
        <v>0</v>
      </c>
      <c r="D80" s="44">
        <v>1</v>
      </c>
      <c r="E80" s="44">
        <v>0</v>
      </c>
      <c r="F80" s="45">
        <v>0</v>
      </c>
      <c r="G80" s="45">
        <v>0</v>
      </c>
      <c r="H80" s="46">
        <f>SUM(C80:G80)</f>
        <v>1</v>
      </c>
      <c r="I80" s="38">
        <f>AVERAGE(H80/H82*100)</f>
        <v>3.3333333333333335</v>
      </c>
      <c r="J80" s="27"/>
      <c r="K80" s="27"/>
      <c r="L80" s="27"/>
      <c r="M80" s="27"/>
      <c r="N80" s="27"/>
      <c r="O80" s="27"/>
      <c r="P80" s="27"/>
      <c r="Q80" s="27"/>
    </row>
    <row r="81" spans="2:17" ht="15.75" thickBot="1" x14ac:dyDescent="0.3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</row>
    <row r="82" spans="2:17" ht="15.75" thickBot="1" x14ac:dyDescent="0.3">
      <c r="B82" s="47" t="s">
        <v>31</v>
      </c>
      <c r="C82" s="48">
        <f t="shared" ref="C82:H82" si="0">SUM(C77:C81)</f>
        <v>2</v>
      </c>
      <c r="D82" s="48">
        <f t="shared" si="0"/>
        <v>27</v>
      </c>
      <c r="E82" s="48">
        <f t="shared" si="0"/>
        <v>0</v>
      </c>
      <c r="F82" s="48">
        <f t="shared" si="0"/>
        <v>1</v>
      </c>
      <c r="G82" s="48">
        <f t="shared" si="0"/>
        <v>0</v>
      </c>
      <c r="H82" s="48">
        <f t="shared" si="0"/>
        <v>30</v>
      </c>
      <c r="I82" s="49">
        <f>SUM(I77:I81)</f>
        <v>99.999999999999986</v>
      </c>
      <c r="J82" s="27"/>
      <c r="K82" s="27"/>
      <c r="L82" s="27"/>
      <c r="M82" s="27"/>
      <c r="N82" s="27"/>
      <c r="O82" s="27"/>
      <c r="P82" s="27"/>
      <c r="Q82" s="27"/>
    </row>
    <row r="83" spans="2:17" x14ac:dyDescent="0.25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</row>
    <row r="84" spans="2:17" x14ac:dyDescent="0.25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</row>
    <row r="85" spans="2:17" x14ac:dyDescent="0.25"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</row>
    <row r="86" spans="2:17" x14ac:dyDescent="0.25"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</row>
    <row r="87" spans="2:17" x14ac:dyDescent="0.25"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</row>
  </sheetData>
  <mergeCells count="30">
    <mergeCell ref="C25:D25"/>
    <mergeCell ref="B13:Q15"/>
    <mergeCell ref="B16:Q17"/>
    <mergeCell ref="B18:Q19"/>
    <mergeCell ref="B22:E23"/>
    <mergeCell ref="C24:D24"/>
    <mergeCell ref="C53:D53"/>
    <mergeCell ref="C26:D26"/>
    <mergeCell ref="C27:D27"/>
    <mergeCell ref="C28:D28"/>
    <mergeCell ref="B36:E37"/>
    <mergeCell ref="C38:D38"/>
    <mergeCell ref="C39:D39"/>
    <mergeCell ref="C40:D40"/>
    <mergeCell ref="C41:D41"/>
    <mergeCell ref="C42:D42"/>
    <mergeCell ref="C43:D43"/>
    <mergeCell ref="B51:E52"/>
    <mergeCell ref="B75:I75"/>
    <mergeCell ref="C54:D54"/>
    <mergeCell ref="C55:D55"/>
    <mergeCell ref="C56:D56"/>
    <mergeCell ref="C57:D57"/>
    <mergeCell ref="B64:E65"/>
    <mergeCell ref="C66:D66"/>
    <mergeCell ref="C67:D67"/>
    <mergeCell ref="C68:D68"/>
    <mergeCell ref="C69:D69"/>
    <mergeCell ref="C70:D70"/>
    <mergeCell ref="C71:D71"/>
  </mergeCells>
  <pageMargins left="0.7" right="0.7" top="0.75" bottom="0.75" header="0.3" footer="0.3"/>
  <pageSetup paperSize="5" scale="85" orientation="landscape" r:id="rId1"/>
  <colBreaks count="1" manualBreakCount="1">
    <brk id="17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2:R86"/>
  <sheetViews>
    <sheetView topLeftCell="A59" zoomScaleNormal="100" workbookViewId="0">
      <selection activeCell="E87" sqref="E87"/>
    </sheetView>
  </sheetViews>
  <sheetFormatPr defaultColWidth="9.140625" defaultRowHeight="15" x14ac:dyDescent="0.25"/>
  <cols>
    <col min="2" max="2" width="12.7109375" customWidth="1"/>
    <col min="3" max="3" width="11.5703125" customWidth="1"/>
    <col min="4" max="4" width="13.140625" customWidth="1"/>
    <col min="5" max="5" width="25.42578125" customWidth="1"/>
    <col min="6" max="6" width="13.85546875" customWidth="1"/>
    <col min="17" max="17" width="10.5703125" customWidth="1"/>
  </cols>
  <sheetData>
    <row r="12" spans="2:18" x14ac:dyDescent="0.25">
      <c r="B12" s="60" t="s">
        <v>0</v>
      </c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27"/>
    </row>
    <row r="13" spans="2:18" x14ac:dyDescent="0.25"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27"/>
    </row>
    <row r="14" spans="2:18" x14ac:dyDescent="0.25">
      <c r="B14" s="60"/>
      <c r="C14" s="60"/>
      <c r="D14" s="60"/>
      <c r="E14" s="60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27"/>
    </row>
    <row r="15" spans="2:18" x14ac:dyDescent="0.25">
      <c r="B15" s="61" t="s">
        <v>1</v>
      </c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27"/>
    </row>
    <row r="16" spans="2:18" x14ac:dyDescent="0.25"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27"/>
    </row>
    <row r="17" spans="2:18" ht="15" customHeight="1" x14ac:dyDescent="0.25">
      <c r="B17" s="61" t="s">
        <v>42</v>
      </c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27"/>
    </row>
    <row r="18" spans="2:18" ht="15" customHeight="1" x14ac:dyDescent="0.25">
      <c r="B18" s="61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  <c r="P18" s="61"/>
      <c r="Q18" s="61"/>
      <c r="R18" s="27"/>
    </row>
    <row r="19" spans="2:18" x14ac:dyDescent="0.25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</row>
    <row r="20" spans="2:18" ht="15.75" thickBot="1" x14ac:dyDescent="0.3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</row>
    <row r="21" spans="2:18" x14ac:dyDescent="0.25">
      <c r="B21" s="62" t="s">
        <v>2</v>
      </c>
      <c r="C21" s="63"/>
      <c r="D21" s="63"/>
      <c r="E21" s="64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</row>
    <row r="22" spans="2:18" ht="15.75" thickBot="1" x14ac:dyDescent="0.3">
      <c r="B22" s="65"/>
      <c r="C22" s="66"/>
      <c r="D22" s="66"/>
      <c r="E22" s="6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</row>
    <row r="23" spans="2:18" ht="15.75" thickBot="1" x14ac:dyDescent="0.3">
      <c r="B23" s="28">
        <v>1</v>
      </c>
      <c r="C23" s="58" t="s">
        <v>3</v>
      </c>
      <c r="D23" s="59"/>
      <c r="E23" s="29">
        <v>7</v>
      </c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</row>
    <row r="24" spans="2:18" ht="15.75" thickBot="1" x14ac:dyDescent="0.3">
      <c r="B24" s="28">
        <v>2</v>
      </c>
      <c r="C24" s="58" t="s">
        <v>4</v>
      </c>
      <c r="D24" s="59"/>
      <c r="E24" s="29">
        <v>22</v>
      </c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</row>
    <row r="25" spans="2:18" ht="15.75" thickBot="1" x14ac:dyDescent="0.3">
      <c r="B25" s="30">
        <v>3</v>
      </c>
      <c r="C25" s="58" t="s">
        <v>5</v>
      </c>
      <c r="D25" s="59"/>
      <c r="E25" s="29">
        <v>0</v>
      </c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2:18" ht="15.75" thickBot="1" x14ac:dyDescent="0.3">
      <c r="B26" s="28">
        <v>4</v>
      </c>
      <c r="C26" s="58" t="s">
        <v>6</v>
      </c>
      <c r="D26" s="59"/>
      <c r="E26" s="29">
        <v>1</v>
      </c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</row>
    <row r="27" spans="2:18" ht="15.75" thickBot="1" x14ac:dyDescent="0.3">
      <c r="B27" s="31"/>
      <c r="C27" s="70" t="s">
        <v>7</v>
      </c>
      <c r="D27" s="71"/>
      <c r="E27" s="32">
        <f>SUM(E23+E24+E25-E26)</f>
        <v>28</v>
      </c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</row>
    <row r="28" spans="2:18" x14ac:dyDescent="0.25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</row>
    <row r="29" spans="2:18" x14ac:dyDescent="0.25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</row>
    <row r="30" spans="2:18" x14ac:dyDescent="0.25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</row>
    <row r="31" spans="2:18" x14ac:dyDescent="0.25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</row>
    <row r="32" spans="2:18" x14ac:dyDescent="0.25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</row>
    <row r="33" spans="2:18" x14ac:dyDescent="0.25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</row>
    <row r="34" spans="2:18" ht="15.75" thickBot="1" x14ac:dyDescent="0.3"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</row>
    <row r="35" spans="2:18" x14ac:dyDescent="0.25">
      <c r="B35" s="62" t="s">
        <v>8</v>
      </c>
      <c r="C35" s="63"/>
      <c r="D35" s="63"/>
      <c r="E35" s="64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</row>
    <row r="36" spans="2:18" ht="15.75" thickBot="1" x14ac:dyDescent="0.3">
      <c r="B36" s="65"/>
      <c r="C36" s="66"/>
      <c r="D36" s="66"/>
      <c r="E36" s="6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</row>
    <row r="37" spans="2:18" ht="15.75" thickBot="1" x14ac:dyDescent="0.3">
      <c r="B37" s="28">
        <v>1</v>
      </c>
      <c r="C37" s="58" t="s">
        <v>9</v>
      </c>
      <c r="D37" s="59"/>
      <c r="E37" s="29">
        <v>10</v>
      </c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</row>
    <row r="38" spans="2:18" ht="15.75" thickBot="1" x14ac:dyDescent="0.3">
      <c r="B38" s="28">
        <v>2</v>
      </c>
      <c r="C38" s="58" t="s">
        <v>10</v>
      </c>
      <c r="D38" s="59"/>
      <c r="E38" s="29">
        <v>7</v>
      </c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</row>
    <row r="39" spans="2:18" ht="15.75" thickBot="1" x14ac:dyDescent="0.3">
      <c r="B39" s="30">
        <v>3</v>
      </c>
      <c r="C39" s="58" t="s">
        <v>11</v>
      </c>
      <c r="D39" s="59"/>
      <c r="E39" s="29">
        <v>11</v>
      </c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</row>
    <row r="40" spans="2:18" ht="15.75" thickBot="1" x14ac:dyDescent="0.3">
      <c r="B40" s="28">
        <v>4</v>
      </c>
      <c r="C40" s="58" t="s">
        <v>12</v>
      </c>
      <c r="D40" s="59"/>
      <c r="E40" s="29">
        <v>0</v>
      </c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</row>
    <row r="41" spans="2:18" ht="15.75" thickBot="1" x14ac:dyDescent="0.3">
      <c r="B41" s="29">
        <v>5</v>
      </c>
      <c r="C41" s="72" t="s">
        <v>13</v>
      </c>
      <c r="D41" s="69"/>
      <c r="E41" s="29">
        <v>0</v>
      </c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</row>
    <row r="42" spans="2:18" ht="15.75" thickBot="1" x14ac:dyDescent="0.3">
      <c r="B42" s="31"/>
      <c r="C42" s="73" t="s">
        <v>7</v>
      </c>
      <c r="D42" s="74"/>
      <c r="E42" s="32">
        <f>SUM(E37:E41)</f>
        <v>28</v>
      </c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</row>
    <row r="43" spans="2:18" x14ac:dyDescent="0.25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</row>
    <row r="44" spans="2:18" x14ac:dyDescent="0.25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</row>
    <row r="45" spans="2:18" x14ac:dyDescent="0.25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</row>
    <row r="46" spans="2:18" x14ac:dyDescent="0.25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</row>
    <row r="47" spans="2:18" x14ac:dyDescent="0.25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</row>
    <row r="48" spans="2:18" x14ac:dyDescent="0.25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</row>
    <row r="49" spans="2:18" ht="15.75" thickBot="1" x14ac:dyDescent="0.3"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</row>
    <row r="50" spans="2:18" x14ac:dyDescent="0.25">
      <c r="B50" s="62" t="s">
        <v>14</v>
      </c>
      <c r="C50" s="63"/>
      <c r="D50" s="63"/>
      <c r="E50" s="64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</row>
    <row r="51" spans="2:18" ht="15.75" thickBot="1" x14ac:dyDescent="0.3">
      <c r="B51" s="65"/>
      <c r="C51" s="66"/>
      <c r="D51" s="66"/>
      <c r="E51" s="6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</row>
    <row r="52" spans="2:18" ht="45.75" customHeight="1" thickBot="1" x14ac:dyDescent="0.3">
      <c r="B52" s="28">
        <v>1</v>
      </c>
      <c r="C52" s="68" t="s">
        <v>15</v>
      </c>
      <c r="D52" s="69"/>
      <c r="E52" s="33">
        <v>3</v>
      </c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</row>
    <row r="53" spans="2:18" ht="39.75" customHeight="1" thickBot="1" x14ac:dyDescent="0.3">
      <c r="B53" s="28">
        <v>2</v>
      </c>
      <c r="C53" s="68" t="s">
        <v>16</v>
      </c>
      <c r="D53" s="69"/>
      <c r="E53" s="29">
        <v>25</v>
      </c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</row>
    <row r="54" spans="2:18" ht="42" customHeight="1" thickBot="1" x14ac:dyDescent="0.3">
      <c r="B54" s="30">
        <v>3</v>
      </c>
      <c r="C54" s="68" t="s">
        <v>17</v>
      </c>
      <c r="D54" s="69"/>
      <c r="E54" s="29">
        <v>0</v>
      </c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</row>
    <row r="55" spans="2:18" ht="50.25" customHeight="1" thickBot="1" x14ac:dyDescent="0.3">
      <c r="B55" s="28">
        <v>4</v>
      </c>
      <c r="C55" s="68" t="s">
        <v>18</v>
      </c>
      <c r="D55" s="69"/>
      <c r="E55" s="34">
        <v>0</v>
      </c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</row>
    <row r="56" spans="2:18" ht="15.75" thickBot="1" x14ac:dyDescent="0.3">
      <c r="B56" s="31"/>
      <c r="C56" s="70" t="s">
        <v>7</v>
      </c>
      <c r="D56" s="71"/>
      <c r="E56" s="32">
        <f>SUM(E52:E55)</f>
        <v>28</v>
      </c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</row>
    <row r="57" spans="2:18" x14ac:dyDescent="0.25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</row>
    <row r="58" spans="2:18" x14ac:dyDescent="0.25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</row>
    <row r="59" spans="2:18" x14ac:dyDescent="0.25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</row>
    <row r="60" spans="2:18" x14ac:dyDescent="0.25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</row>
    <row r="61" spans="2:18" x14ac:dyDescent="0.25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</row>
    <row r="62" spans="2:18" ht="15.75" thickBot="1" x14ac:dyDescent="0.3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</row>
    <row r="63" spans="2:18" x14ac:dyDescent="0.25">
      <c r="B63" s="62" t="s">
        <v>19</v>
      </c>
      <c r="C63" s="63"/>
      <c r="D63" s="63"/>
      <c r="E63" s="64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</row>
    <row r="64" spans="2:18" ht="15.75" thickBot="1" x14ac:dyDescent="0.3">
      <c r="B64" s="65"/>
      <c r="C64" s="66"/>
      <c r="D64" s="66"/>
      <c r="E64" s="6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</row>
    <row r="65" spans="2:18" ht="32.25" customHeight="1" thickBot="1" x14ac:dyDescent="0.3">
      <c r="B65" s="28">
        <v>1</v>
      </c>
      <c r="C65" s="68" t="s">
        <v>20</v>
      </c>
      <c r="D65" s="69"/>
      <c r="E65" s="29">
        <v>7</v>
      </c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</row>
    <row r="66" spans="2:18" ht="31.5" customHeight="1" thickBot="1" x14ac:dyDescent="0.3">
      <c r="B66" s="28">
        <v>2</v>
      </c>
      <c r="C66" s="68" t="s">
        <v>21</v>
      </c>
      <c r="D66" s="69"/>
      <c r="E66" s="29">
        <v>21</v>
      </c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</row>
    <row r="67" spans="2:18" ht="31.5" customHeight="1" thickBot="1" x14ac:dyDescent="0.3">
      <c r="B67" s="30">
        <v>3</v>
      </c>
      <c r="C67" s="68" t="s">
        <v>22</v>
      </c>
      <c r="D67" s="69"/>
      <c r="E67" s="29">
        <v>0</v>
      </c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</row>
    <row r="68" spans="2:18" ht="45.75" customHeight="1" thickBot="1" x14ac:dyDescent="0.3">
      <c r="B68" s="28">
        <v>4</v>
      </c>
      <c r="C68" s="68" t="s">
        <v>23</v>
      </c>
      <c r="D68" s="69"/>
      <c r="E68" s="34">
        <v>0</v>
      </c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</row>
    <row r="69" spans="2:18" ht="38.25" customHeight="1" thickBot="1" x14ac:dyDescent="0.3">
      <c r="B69" s="29">
        <v>5</v>
      </c>
      <c r="C69" s="68" t="s">
        <v>24</v>
      </c>
      <c r="D69" s="69"/>
      <c r="E69" s="34">
        <v>0</v>
      </c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</row>
    <row r="70" spans="2:18" ht="15.75" thickBot="1" x14ac:dyDescent="0.3">
      <c r="B70" s="31"/>
      <c r="C70" s="70" t="s">
        <v>7</v>
      </c>
      <c r="D70" s="71"/>
      <c r="E70" s="32">
        <f>SUM(E65:E69)</f>
        <v>28</v>
      </c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</row>
    <row r="71" spans="2:18" x14ac:dyDescent="0.25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</row>
    <row r="72" spans="2:18" x14ac:dyDescent="0.25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</row>
    <row r="73" spans="2:18" x14ac:dyDescent="0.25"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</row>
    <row r="74" spans="2:18" ht="18.75" thickBot="1" x14ac:dyDescent="0.3">
      <c r="B74" s="76" t="s">
        <v>25</v>
      </c>
      <c r="C74" s="76"/>
      <c r="D74" s="76"/>
      <c r="E74" s="76"/>
      <c r="F74" s="76"/>
      <c r="G74" s="76"/>
      <c r="H74" s="76"/>
      <c r="I74" s="76"/>
      <c r="J74" s="27"/>
      <c r="K74" s="27"/>
      <c r="L74" s="27"/>
      <c r="M74" s="27"/>
      <c r="N74" s="27"/>
      <c r="O74" s="27"/>
      <c r="P74" s="27"/>
      <c r="Q74" s="27"/>
      <c r="R74" s="27"/>
    </row>
    <row r="75" spans="2:18" ht="16.5" thickBot="1" x14ac:dyDescent="0.3">
      <c r="B75" s="54" t="s">
        <v>26</v>
      </c>
      <c r="C75" s="55" t="s">
        <v>3</v>
      </c>
      <c r="D75" s="55" t="s">
        <v>27</v>
      </c>
      <c r="E75" s="55" t="s">
        <v>28</v>
      </c>
      <c r="F75" s="55" t="s">
        <v>29</v>
      </c>
      <c r="G75" s="55" t="s">
        <v>30</v>
      </c>
      <c r="H75" s="55" t="s">
        <v>31</v>
      </c>
      <c r="I75" s="56" t="s">
        <v>32</v>
      </c>
      <c r="J75" s="27"/>
      <c r="K75" s="27"/>
      <c r="L75" s="27"/>
      <c r="M75" s="27"/>
      <c r="N75" s="27"/>
      <c r="O75" s="27"/>
      <c r="P75" s="27"/>
      <c r="Q75" s="27"/>
      <c r="R75" s="27"/>
    </row>
    <row r="76" spans="2:18" x14ac:dyDescent="0.25">
      <c r="B76" s="35" t="s">
        <v>33</v>
      </c>
      <c r="C76" s="36">
        <v>2</v>
      </c>
      <c r="D76" s="36">
        <v>4</v>
      </c>
      <c r="E76" s="36"/>
      <c r="F76" s="36"/>
      <c r="G76" s="36"/>
      <c r="H76" s="37">
        <f>SUM(C76:G76)</f>
        <v>6</v>
      </c>
      <c r="I76" s="38">
        <f>AVERAGE(H76/H81*100)</f>
        <v>21.428571428571427</v>
      </c>
      <c r="J76" s="27"/>
      <c r="K76" s="27"/>
      <c r="L76" s="27"/>
      <c r="M76" s="27"/>
      <c r="N76" s="27"/>
      <c r="O76" s="27"/>
      <c r="P76" s="27"/>
      <c r="Q76" s="27"/>
      <c r="R76" s="27"/>
    </row>
    <row r="77" spans="2:18" x14ac:dyDescent="0.25">
      <c r="B77" s="39" t="s">
        <v>34</v>
      </c>
      <c r="C77" s="40">
        <v>5</v>
      </c>
      <c r="D77" s="40">
        <v>16</v>
      </c>
      <c r="E77" s="40"/>
      <c r="F77" s="41"/>
      <c r="G77" s="41"/>
      <c r="H77" s="37">
        <f>SUM(C77:G77)</f>
        <v>21</v>
      </c>
      <c r="I77" s="38">
        <f>AVERAGE(H77/H81*100)</f>
        <v>75</v>
      </c>
      <c r="J77" s="27"/>
      <c r="K77" s="27"/>
      <c r="L77" s="27"/>
      <c r="M77" s="27"/>
      <c r="N77" s="27"/>
      <c r="O77" s="27"/>
      <c r="P77" s="27"/>
      <c r="Q77" s="27"/>
      <c r="R77" s="27"/>
    </row>
    <row r="78" spans="2:18" ht="25.5" x14ac:dyDescent="0.25">
      <c r="B78" s="39" t="s">
        <v>35</v>
      </c>
      <c r="C78" s="42"/>
      <c r="D78" s="42">
        <v>1</v>
      </c>
      <c r="E78" s="42"/>
      <c r="F78" s="42"/>
      <c r="G78" s="42"/>
      <c r="H78" s="37">
        <f>SUM(C78:G78)</f>
        <v>1</v>
      </c>
      <c r="I78" s="38">
        <f>AVERAGE(H78/H81*100)</f>
        <v>3.5714285714285712</v>
      </c>
      <c r="J78" s="27"/>
      <c r="K78" s="27"/>
      <c r="L78" s="27"/>
      <c r="M78" s="27"/>
      <c r="N78" s="27"/>
      <c r="O78" s="27"/>
      <c r="P78" s="27"/>
      <c r="Q78" s="27"/>
      <c r="R78" s="27"/>
    </row>
    <row r="79" spans="2:18" ht="15.75" thickBot="1" x14ac:dyDescent="0.3">
      <c r="B79" s="43" t="s">
        <v>36</v>
      </c>
      <c r="C79" s="44">
        <v>0</v>
      </c>
      <c r="D79" s="44">
        <v>0</v>
      </c>
      <c r="E79" s="44">
        <v>0</v>
      </c>
      <c r="F79" s="45">
        <v>0</v>
      </c>
      <c r="G79" s="45">
        <v>0</v>
      </c>
      <c r="H79" s="46">
        <f>SUM(C79:G79)</f>
        <v>0</v>
      </c>
      <c r="I79" s="38">
        <f>AVERAGE(H79/H81*100)</f>
        <v>0</v>
      </c>
      <c r="J79" s="27"/>
      <c r="K79" s="27"/>
      <c r="L79" s="27"/>
      <c r="M79" s="27"/>
      <c r="N79" s="27"/>
      <c r="O79" s="27"/>
      <c r="P79" s="27"/>
      <c r="Q79" s="27"/>
      <c r="R79" s="27"/>
    </row>
    <row r="80" spans="2:18" ht="15.75" thickBot="1" x14ac:dyDescent="0.3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</row>
    <row r="81" spans="2:18" ht="15.75" thickBot="1" x14ac:dyDescent="0.3">
      <c r="B81" s="47" t="s">
        <v>31</v>
      </c>
      <c r="C81" s="48">
        <f t="shared" ref="C81:H81" si="0">SUM(C76:C80)</f>
        <v>7</v>
      </c>
      <c r="D81" s="48">
        <f t="shared" si="0"/>
        <v>21</v>
      </c>
      <c r="E81" s="48">
        <f t="shared" si="0"/>
        <v>0</v>
      </c>
      <c r="F81" s="48">
        <f t="shared" si="0"/>
        <v>0</v>
      </c>
      <c r="G81" s="48">
        <f t="shared" si="0"/>
        <v>0</v>
      </c>
      <c r="H81" s="48">
        <f t="shared" si="0"/>
        <v>28</v>
      </c>
      <c r="I81" s="49">
        <f>SUM(I76:I80)</f>
        <v>100</v>
      </c>
      <c r="J81" s="27"/>
      <c r="K81" s="27"/>
      <c r="L81" s="27"/>
      <c r="M81" s="27"/>
      <c r="N81" s="27"/>
      <c r="O81" s="27"/>
      <c r="P81" s="27"/>
      <c r="Q81" s="27"/>
      <c r="R81" s="27"/>
    </row>
    <row r="82" spans="2:18" x14ac:dyDescent="0.25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</row>
    <row r="83" spans="2:18" x14ac:dyDescent="0.25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</row>
    <row r="84" spans="2:18" x14ac:dyDescent="0.25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</row>
    <row r="85" spans="2:18" x14ac:dyDescent="0.25"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</row>
    <row r="86" spans="2:18" x14ac:dyDescent="0.25"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</row>
  </sheetData>
  <mergeCells count="30">
    <mergeCell ref="C24:D24"/>
    <mergeCell ref="B12:Q14"/>
    <mergeCell ref="B15:Q16"/>
    <mergeCell ref="B17:Q18"/>
    <mergeCell ref="B21:E22"/>
    <mergeCell ref="C23:D23"/>
    <mergeCell ref="C52:D52"/>
    <mergeCell ref="C25:D25"/>
    <mergeCell ref="C26:D26"/>
    <mergeCell ref="C27:D27"/>
    <mergeCell ref="B35:E36"/>
    <mergeCell ref="C37:D37"/>
    <mergeCell ref="C38:D38"/>
    <mergeCell ref="C39:D39"/>
    <mergeCell ref="C40:D40"/>
    <mergeCell ref="C41:D41"/>
    <mergeCell ref="C42:D42"/>
    <mergeCell ref="B50:E51"/>
    <mergeCell ref="B74:I74"/>
    <mergeCell ref="C53:D53"/>
    <mergeCell ref="C54:D54"/>
    <mergeCell ref="C55:D55"/>
    <mergeCell ref="C56:D56"/>
    <mergeCell ref="B63:E64"/>
    <mergeCell ref="C65:D65"/>
    <mergeCell ref="C66:D66"/>
    <mergeCell ref="C67:D67"/>
    <mergeCell ref="C68:D68"/>
    <mergeCell ref="C69:D69"/>
    <mergeCell ref="C70:D70"/>
  </mergeCells>
  <pageMargins left="0.7" right="0.7" top="0.75" bottom="0.75" header="0.3" footer="0.3"/>
  <pageSetup paperSize="5" scale="81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1:Q84"/>
  <sheetViews>
    <sheetView topLeftCell="A49" zoomScaleNormal="100" workbookViewId="0">
      <selection activeCell="G69" sqref="G69"/>
    </sheetView>
  </sheetViews>
  <sheetFormatPr defaultColWidth="9.140625" defaultRowHeight="15" x14ac:dyDescent="0.25"/>
  <cols>
    <col min="2" max="2" width="12.7109375" customWidth="1"/>
    <col min="3" max="3" width="11.5703125" customWidth="1"/>
    <col min="4" max="4" width="13.140625" customWidth="1"/>
    <col min="5" max="5" width="25.42578125" customWidth="1"/>
    <col min="6" max="6" width="13.85546875" customWidth="1"/>
    <col min="17" max="17" width="10.5703125" customWidth="1"/>
  </cols>
  <sheetData>
    <row r="11" spans="2:17" x14ac:dyDescent="0.25">
      <c r="B11" s="60" t="s">
        <v>0</v>
      </c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</row>
    <row r="12" spans="2:17" x14ac:dyDescent="0.25"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</row>
    <row r="13" spans="2:17" x14ac:dyDescent="0.25"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</row>
    <row r="14" spans="2:17" x14ac:dyDescent="0.25">
      <c r="B14" s="61" t="s">
        <v>1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</row>
    <row r="15" spans="2:17" x14ac:dyDescent="0.25">
      <c r="B15" s="61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</row>
    <row r="16" spans="2:17" ht="15" customHeight="1" x14ac:dyDescent="0.25">
      <c r="B16" s="61" t="s">
        <v>43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</row>
    <row r="17" spans="2:17" ht="15" customHeight="1" x14ac:dyDescent="0.25"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</row>
    <row r="18" spans="2:17" x14ac:dyDescent="0.25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</row>
    <row r="19" spans="2:17" ht="15.75" thickBot="1" x14ac:dyDescent="0.3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</row>
    <row r="20" spans="2:17" x14ac:dyDescent="0.25">
      <c r="B20" s="62" t="s">
        <v>2</v>
      </c>
      <c r="C20" s="63"/>
      <c r="D20" s="63"/>
      <c r="E20" s="64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</row>
    <row r="21" spans="2:17" ht="15.75" thickBot="1" x14ac:dyDescent="0.3">
      <c r="B21" s="65"/>
      <c r="C21" s="66"/>
      <c r="D21" s="66"/>
      <c r="E21" s="6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</row>
    <row r="22" spans="2:17" ht="15.75" thickBot="1" x14ac:dyDescent="0.3">
      <c r="B22" s="28">
        <v>1</v>
      </c>
      <c r="C22" s="58" t="s">
        <v>3</v>
      </c>
      <c r="D22" s="59"/>
      <c r="E22" s="29">
        <v>2</v>
      </c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</row>
    <row r="23" spans="2:17" ht="15.75" thickBot="1" x14ac:dyDescent="0.3">
      <c r="B23" s="28">
        <v>2</v>
      </c>
      <c r="C23" s="58" t="s">
        <v>4</v>
      </c>
      <c r="D23" s="59"/>
      <c r="E23" s="29">
        <v>19</v>
      </c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</row>
    <row r="24" spans="2:17" ht="15.75" thickBot="1" x14ac:dyDescent="0.3">
      <c r="B24" s="30">
        <v>3</v>
      </c>
      <c r="C24" s="58" t="s">
        <v>5</v>
      </c>
      <c r="D24" s="59"/>
      <c r="E24" s="29">
        <v>0</v>
      </c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</row>
    <row r="25" spans="2:17" ht="15.75" thickBot="1" x14ac:dyDescent="0.3">
      <c r="B25" s="28">
        <v>4</v>
      </c>
      <c r="C25" s="58" t="s">
        <v>6</v>
      </c>
      <c r="D25" s="59"/>
      <c r="E25" s="29">
        <v>0</v>
      </c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</row>
    <row r="26" spans="2:17" ht="15.75" thickBot="1" x14ac:dyDescent="0.3">
      <c r="B26" s="31"/>
      <c r="C26" s="70" t="s">
        <v>7</v>
      </c>
      <c r="D26" s="71"/>
      <c r="E26" s="32">
        <f>SUM(E22+E23+E24-E25)</f>
        <v>21</v>
      </c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</row>
    <row r="27" spans="2:17" x14ac:dyDescent="0.25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</row>
    <row r="28" spans="2:17" x14ac:dyDescent="0.25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</row>
    <row r="29" spans="2:17" x14ac:dyDescent="0.25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</row>
    <row r="30" spans="2:17" x14ac:dyDescent="0.25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</row>
    <row r="31" spans="2:17" x14ac:dyDescent="0.25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</row>
    <row r="32" spans="2:17" x14ac:dyDescent="0.25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</row>
    <row r="33" spans="2:17" ht="15.75" thickBot="1" x14ac:dyDescent="0.3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</row>
    <row r="34" spans="2:17" x14ac:dyDescent="0.25">
      <c r="B34" s="62" t="s">
        <v>8</v>
      </c>
      <c r="C34" s="63"/>
      <c r="D34" s="63"/>
      <c r="E34" s="64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</row>
    <row r="35" spans="2:17" ht="15.75" thickBot="1" x14ac:dyDescent="0.3">
      <c r="B35" s="65"/>
      <c r="C35" s="66"/>
      <c r="D35" s="66"/>
      <c r="E35" s="6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</row>
    <row r="36" spans="2:17" ht="15.75" thickBot="1" x14ac:dyDescent="0.3">
      <c r="B36" s="28">
        <v>1</v>
      </c>
      <c r="C36" s="58" t="s">
        <v>9</v>
      </c>
      <c r="D36" s="59"/>
      <c r="E36" s="29">
        <v>9</v>
      </c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</row>
    <row r="37" spans="2:17" ht="15.75" thickBot="1" x14ac:dyDescent="0.3">
      <c r="B37" s="28">
        <v>2</v>
      </c>
      <c r="C37" s="58" t="s">
        <v>10</v>
      </c>
      <c r="D37" s="59"/>
      <c r="E37" s="29">
        <v>3</v>
      </c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</row>
    <row r="38" spans="2:17" ht="15.75" thickBot="1" x14ac:dyDescent="0.3">
      <c r="B38" s="30">
        <v>3</v>
      </c>
      <c r="C38" s="58" t="s">
        <v>11</v>
      </c>
      <c r="D38" s="59"/>
      <c r="E38" s="29">
        <v>9</v>
      </c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</row>
    <row r="39" spans="2:17" ht="15.75" thickBot="1" x14ac:dyDescent="0.3">
      <c r="B39" s="28">
        <v>4</v>
      </c>
      <c r="C39" s="58" t="s">
        <v>12</v>
      </c>
      <c r="D39" s="59"/>
      <c r="E39" s="29">
        <v>0</v>
      </c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</row>
    <row r="40" spans="2:17" ht="15.75" thickBot="1" x14ac:dyDescent="0.3">
      <c r="B40" s="29">
        <v>5</v>
      </c>
      <c r="C40" s="72" t="s">
        <v>13</v>
      </c>
      <c r="D40" s="69"/>
      <c r="E40" s="29">
        <v>0</v>
      </c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</row>
    <row r="41" spans="2:17" ht="15.75" thickBot="1" x14ac:dyDescent="0.3">
      <c r="B41" s="31"/>
      <c r="C41" s="73" t="s">
        <v>7</v>
      </c>
      <c r="D41" s="74"/>
      <c r="E41" s="32">
        <f>SUM(E36:E40)</f>
        <v>21</v>
      </c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</row>
    <row r="42" spans="2:17" x14ac:dyDescent="0.25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</row>
    <row r="43" spans="2:17" x14ac:dyDescent="0.25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</row>
    <row r="44" spans="2:17" x14ac:dyDescent="0.25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</row>
    <row r="45" spans="2:17" x14ac:dyDescent="0.25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</row>
    <row r="46" spans="2:17" x14ac:dyDescent="0.25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</row>
    <row r="47" spans="2:17" x14ac:dyDescent="0.25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</row>
    <row r="48" spans="2:17" ht="15.75" thickBot="1" x14ac:dyDescent="0.3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</row>
    <row r="49" spans="2:17" x14ac:dyDescent="0.25">
      <c r="B49" s="62" t="s">
        <v>14</v>
      </c>
      <c r="C49" s="63"/>
      <c r="D49" s="63"/>
      <c r="E49" s="64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</row>
    <row r="50" spans="2:17" ht="15.75" thickBot="1" x14ac:dyDescent="0.3">
      <c r="B50" s="65"/>
      <c r="C50" s="66"/>
      <c r="D50" s="66"/>
      <c r="E50" s="6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</row>
    <row r="51" spans="2:17" ht="34.5" customHeight="1" thickBot="1" x14ac:dyDescent="0.3">
      <c r="B51" s="28">
        <v>1</v>
      </c>
      <c r="C51" s="68" t="s">
        <v>15</v>
      </c>
      <c r="D51" s="69"/>
      <c r="E51" s="33">
        <v>1</v>
      </c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</row>
    <row r="52" spans="2:17" ht="30.75" customHeight="1" thickBot="1" x14ac:dyDescent="0.3">
      <c r="B52" s="28">
        <v>2</v>
      </c>
      <c r="C52" s="68" t="s">
        <v>16</v>
      </c>
      <c r="D52" s="69"/>
      <c r="E52" s="29">
        <v>20</v>
      </c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</row>
    <row r="53" spans="2:17" ht="38.25" customHeight="1" thickBot="1" x14ac:dyDescent="0.3">
      <c r="B53" s="30">
        <v>3</v>
      </c>
      <c r="C53" s="68" t="s">
        <v>17</v>
      </c>
      <c r="D53" s="69"/>
      <c r="E53" s="29">
        <v>0</v>
      </c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</row>
    <row r="54" spans="2:17" ht="43.5" customHeight="1" thickBot="1" x14ac:dyDescent="0.3">
      <c r="B54" s="28">
        <v>4</v>
      </c>
      <c r="C54" s="68" t="s">
        <v>18</v>
      </c>
      <c r="D54" s="69"/>
      <c r="E54" s="34">
        <v>0</v>
      </c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</row>
    <row r="55" spans="2:17" ht="15.75" thickBot="1" x14ac:dyDescent="0.3">
      <c r="B55" s="31"/>
      <c r="C55" s="70" t="s">
        <v>7</v>
      </c>
      <c r="D55" s="71"/>
      <c r="E55" s="32">
        <f>SUM(E51:E54)</f>
        <v>21</v>
      </c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</row>
    <row r="56" spans="2:17" x14ac:dyDescent="0.25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</row>
    <row r="57" spans="2:17" x14ac:dyDescent="0.25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</row>
    <row r="58" spans="2:17" x14ac:dyDescent="0.25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</row>
    <row r="59" spans="2:17" x14ac:dyDescent="0.25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</row>
    <row r="60" spans="2:17" x14ac:dyDescent="0.25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</row>
    <row r="61" spans="2:17" ht="15.75" thickBot="1" x14ac:dyDescent="0.3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</row>
    <row r="62" spans="2:17" x14ac:dyDescent="0.25">
      <c r="B62" s="62" t="s">
        <v>19</v>
      </c>
      <c r="C62" s="63"/>
      <c r="D62" s="63"/>
      <c r="E62" s="64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</row>
    <row r="63" spans="2:17" ht="15.75" thickBot="1" x14ac:dyDescent="0.3">
      <c r="B63" s="65"/>
      <c r="C63" s="66"/>
      <c r="D63" s="66"/>
      <c r="E63" s="6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</row>
    <row r="64" spans="2:17" ht="41.25" customHeight="1" thickBot="1" x14ac:dyDescent="0.3">
      <c r="B64" s="28">
        <v>1</v>
      </c>
      <c r="C64" s="68" t="s">
        <v>20</v>
      </c>
      <c r="D64" s="69"/>
      <c r="E64" s="29">
        <v>2</v>
      </c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</row>
    <row r="65" spans="2:17" ht="42.75" customHeight="1" thickBot="1" x14ac:dyDescent="0.3">
      <c r="B65" s="28">
        <v>2</v>
      </c>
      <c r="C65" s="68" t="s">
        <v>21</v>
      </c>
      <c r="D65" s="69"/>
      <c r="E65" s="29">
        <v>19</v>
      </c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</row>
    <row r="66" spans="2:17" ht="43.5" customHeight="1" thickBot="1" x14ac:dyDescent="0.3">
      <c r="B66" s="30">
        <v>3</v>
      </c>
      <c r="C66" s="68" t="s">
        <v>22</v>
      </c>
      <c r="D66" s="69"/>
      <c r="E66" s="29">
        <v>0</v>
      </c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</row>
    <row r="67" spans="2:17" ht="53.25" customHeight="1" thickBot="1" x14ac:dyDescent="0.3">
      <c r="B67" s="28">
        <v>4</v>
      </c>
      <c r="C67" s="68" t="s">
        <v>23</v>
      </c>
      <c r="D67" s="69"/>
      <c r="E67" s="34">
        <v>0</v>
      </c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</row>
    <row r="68" spans="2:17" ht="42.75" customHeight="1" thickBot="1" x14ac:dyDescent="0.3">
      <c r="B68" s="29">
        <v>5</v>
      </c>
      <c r="C68" s="68" t="s">
        <v>24</v>
      </c>
      <c r="D68" s="69"/>
      <c r="E68" s="34">
        <v>0</v>
      </c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</row>
    <row r="69" spans="2:17" ht="15.75" thickBot="1" x14ac:dyDescent="0.3">
      <c r="B69" s="31"/>
      <c r="C69" s="70" t="s">
        <v>7</v>
      </c>
      <c r="D69" s="71"/>
      <c r="E69" s="32">
        <f>SUM(E64:E68)</f>
        <v>21</v>
      </c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</row>
    <row r="70" spans="2:17" x14ac:dyDescent="0.25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</row>
    <row r="71" spans="2:17" x14ac:dyDescent="0.25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</row>
    <row r="72" spans="2:17" x14ac:dyDescent="0.25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</row>
    <row r="73" spans="2:17" ht="18.75" thickBot="1" x14ac:dyDescent="0.3">
      <c r="B73" s="76" t="s">
        <v>25</v>
      </c>
      <c r="C73" s="76"/>
      <c r="D73" s="76"/>
      <c r="E73" s="76"/>
      <c r="F73" s="76"/>
      <c r="G73" s="76"/>
      <c r="H73" s="76"/>
      <c r="I73" s="76"/>
      <c r="J73" s="27"/>
      <c r="K73" s="27"/>
      <c r="L73" s="27"/>
      <c r="M73" s="27"/>
      <c r="N73" s="27"/>
      <c r="O73" s="27"/>
      <c r="P73" s="27"/>
      <c r="Q73" s="27"/>
    </row>
    <row r="74" spans="2:17" ht="16.5" thickBot="1" x14ac:dyDescent="0.3">
      <c r="B74" s="54" t="s">
        <v>26</v>
      </c>
      <c r="C74" s="55" t="s">
        <v>3</v>
      </c>
      <c r="D74" s="55" t="s">
        <v>27</v>
      </c>
      <c r="E74" s="55" t="s">
        <v>28</v>
      </c>
      <c r="F74" s="55" t="s">
        <v>29</v>
      </c>
      <c r="G74" s="55" t="s">
        <v>30</v>
      </c>
      <c r="H74" s="55" t="s">
        <v>31</v>
      </c>
      <c r="I74" s="56" t="s">
        <v>32</v>
      </c>
      <c r="J74" s="27"/>
      <c r="K74" s="27"/>
      <c r="L74" s="27"/>
      <c r="M74" s="27"/>
      <c r="N74" s="27"/>
      <c r="O74" s="27"/>
      <c r="P74" s="27"/>
      <c r="Q74" s="27"/>
    </row>
    <row r="75" spans="2:17" x14ac:dyDescent="0.25">
      <c r="B75" s="35" t="s">
        <v>33</v>
      </c>
      <c r="C75" s="36">
        <v>2</v>
      </c>
      <c r="D75" s="36">
        <v>7</v>
      </c>
      <c r="E75" s="36">
        <v>0</v>
      </c>
      <c r="F75" s="36">
        <v>0</v>
      </c>
      <c r="G75" s="36">
        <v>0</v>
      </c>
      <c r="H75" s="37">
        <f>SUM(C75:G75)</f>
        <v>9</v>
      </c>
      <c r="I75" s="38">
        <f>AVERAGE(H75/H80*100)</f>
        <v>42.857142857142854</v>
      </c>
      <c r="J75" s="27"/>
      <c r="K75" s="27"/>
      <c r="L75" s="27"/>
      <c r="M75" s="27"/>
      <c r="N75" s="27"/>
      <c r="O75" s="27"/>
      <c r="P75" s="27"/>
      <c r="Q75" s="27"/>
    </row>
    <row r="76" spans="2:17" x14ac:dyDescent="0.25">
      <c r="B76" s="39" t="s">
        <v>34</v>
      </c>
      <c r="C76" s="40">
        <v>0</v>
      </c>
      <c r="D76" s="40">
        <v>10</v>
      </c>
      <c r="E76" s="40">
        <v>0</v>
      </c>
      <c r="F76" s="41">
        <v>0</v>
      </c>
      <c r="G76" s="41">
        <v>0</v>
      </c>
      <c r="H76" s="37">
        <f>SUM(C76:G76)</f>
        <v>10</v>
      </c>
      <c r="I76" s="38">
        <f>AVERAGE(H76/H80*100)</f>
        <v>47.619047619047613</v>
      </c>
      <c r="J76" s="27"/>
      <c r="K76" s="27"/>
      <c r="L76" s="27"/>
      <c r="M76" s="27"/>
      <c r="N76" s="27"/>
      <c r="O76" s="27"/>
      <c r="P76" s="27"/>
      <c r="Q76" s="27"/>
    </row>
    <row r="77" spans="2:17" ht="25.5" x14ac:dyDescent="0.25">
      <c r="B77" s="39" t="s">
        <v>35</v>
      </c>
      <c r="C77" s="42">
        <v>0</v>
      </c>
      <c r="D77" s="42">
        <v>2</v>
      </c>
      <c r="E77" s="42">
        <v>0</v>
      </c>
      <c r="F77" s="42">
        <v>0</v>
      </c>
      <c r="G77" s="42">
        <v>0</v>
      </c>
      <c r="H77" s="37">
        <f>SUM(C77:G77)</f>
        <v>2</v>
      </c>
      <c r="I77" s="38">
        <f>AVERAGE(H77/H80*100)</f>
        <v>9.5238095238095237</v>
      </c>
      <c r="J77" s="27"/>
      <c r="K77" s="27"/>
      <c r="L77" s="27"/>
      <c r="M77" s="27"/>
      <c r="N77" s="27"/>
      <c r="O77" s="27"/>
      <c r="P77" s="27"/>
      <c r="Q77" s="27"/>
    </row>
    <row r="78" spans="2:17" ht="15.75" thickBot="1" x14ac:dyDescent="0.3">
      <c r="B78" s="43" t="s">
        <v>36</v>
      </c>
      <c r="C78" s="44">
        <v>0</v>
      </c>
      <c r="D78" s="44">
        <v>0</v>
      </c>
      <c r="E78" s="44">
        <v>0</v>
      </c>
      <c r="F78" s="45">
        <v>0</v>
      </c>
      <c r="G78" s="45">
        <v>0</v>
      </c>
      <c r="H78" s="46">
        <f>SUM(C78:G78)</f>
        <v>0</v>
      </c>
      <c r="I78" s="38">
        <f>AVERAGE(H78/H80*100)</f>
        <v>0</v>
      </c>
      <c r="J78" s="27"/>
      <c r="K78" s="27"/>
      <c r="L78" s="27"/>
      <c r="M78" s="27"/>
      <c r="N78" s="27"/>
      <c r="O78" s="27"/>
      <c r="P78" s="27"/>
      <c r="Q78" s="27"/>
    </row>
    <row r="79" spans="2:17" ht="15.75" thickBot="1" x14ac:dyDescent="0.3"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</row>
    <row r="80" spans="2:17" ht="15.75" thickBot="1" x14ac:dyDescent="0.3">
      <c r="B80" s="47" t="s">
        <v>31</v>
      </c>
      <c r="C80" s="48">
        <f t="shared" ref="C80:H80" si="0">SUM(C75:C79)</f>
        <v>2</v>
      </c>
      <c r="D80" s="48">
        <f t="shared" si="0"/>
        <v>19</v>
      </c>
      <c r="E80" s="48">
        <f t="shared" si="0"/>
        <v>0</v>
      </c>
      <c r="F80" s="48">
        <f t="shared" si="0"/>
        <v>0</v>
      </c>
      <c r="G80" s="48">
        <f t="shared" si="0"/>
        <v>0</v>
      </c>
      <c r="H80" s="48">
        <f t="shared" si="0"/>
        <v>21</v>
      </c>
      <c r="I80" s="49">
        <f>SUM(I75:I79)</f>
        <v>99.999999999999986</v>
      </c>
      <c r="J80" s="27"/>
      <c r="K80" s="27"/>
      <c r="L80" s="27"/>
      <c r="M80" s="27"/>
      <c r="N80" s="27"/>
      <c r="O80" s="27"/>
      <c r="P80" s="27"/>
      <c r="Q80" s="27"/>
    </row>
    <row r="81" spans="2:17" x14ac:dyDescent="0.25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</row>
    <row r="82" spans="2:17" x14ac:dyDescent="0.25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</row>
    <row r="83" spans="2:17" x14ac:dyDescent="0.25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</row>
    <row r="84" spans="2:17" x14ac:dyDescent="0.25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</row>
  </sheetData>
  <mergeCells count="30">
    <mergeCell ref="B73:I73"/>
    <mergeCell ref="C52:D52"/>
    <mergeCell ref="C53:D53"/>
    <mergeCell ref="C54:D54"/>
    <mergeCell ref="C55:D55"/>
    <mergeCell ref="B62:E63"/>
    <mergeCell ref="C64:D64"/>
    <mergeCell ref="C65:D65"/>
    <mergeCell ref="C66:D66"/>
    <mergeCell ref="C67:D67"/>
    <mergeCell ref="C68:D68"/>
    <mergeCell ref="C69:D69"/>
    <mergeCell ref="C51:D51"/>
    <mergeCell ref="C24:D24"/>
    <mergeCell ref="C25:D25"/>
    <mergeCell ref="C26:D26"/>
    <mergeCell ref="B34:E35"/>
    <mergeCell ref="C36:D36"/>
    <mergeCell ref="C37:D37"/>
    <mergeCell ref="C38:D38"/>
    <mergeCell ref="C39:D39"/>
    <mergeCell ref="C40:D40"/>
    <mergeCell ref="C41:D41"/>
    <mergeCell ref="B49:E50"/>
    <mergeCell ref="C23:D23"/>
    <mergeCell ref="B11:Q13"/>
    <mergeCell ref="B14:Q15"/>
    <mergeCell ref="B16:Q17"/>
    <mergeCell ref="B20:E21"/>
    <mergeCell ref="C22:D22"/>
  </mergeCells>
  <pageMargins left="0.7" right="0.7" top="0.75" bottom="0.75" header="0.3" footer="0.3"/>
  <pageSetup paperSize="5" scale="85" orientation="landscape" r:id="rId1"/>
  <colBreaks count="1" manualBreakCount="1">
    <brk id="1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5:R83"/>
  <sheetViews>
    <sheetView topLeftCell="A52" zoomScale="90" zoomScaleNormal="90" workbookViewId="0">
      <selection activeCell="E82" sqref="E82"/>
    </sheetView>
  </sheetViews>
  <sheetFormatPr defaultColWidth="9.140625" defaultRowHeight="15" x14ac:dyDescent="0.25"/>
  <cols>
    <col min="2" max="2" width="12.7109375" customWidth="1"/>
    <col min="3" max="3" width="11.5703125" customWidth="1"/>
    <col min="4" max="4" width="13.140625" customWidth="1"/>
    <col min="5" max="5" width="25.42578125" customWidth="1"/>
    <col min="6" max="6" width="13.85546875" customWidth="1"/>
    <col min="17" max="17" width="10.5703125" customWidth="1"/>
  </cols>
  <sheetData>
    <row r="5" spans="2:18" ht="17.25" customHeight="1" x14ac:dyDescent="0.25"/>
    <row r="6" spans="2:18" ht="17.25" customHeight="1" x14ac:dyDescent="0.25"/>
    <row r="10" spans="2:18" x14ac:dyDescent="0.25">
      <c r="B10" s="60" t="s">
        <v>0</v>
      </c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27"/>
    </row>
    <row r="11" spans="2:18" x14ac:dyDescent="0.25"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27"/>
    </row>
    <row r="12" spans="2:18" x14ac:dyDescent="0.25"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27"/>
    </row>
    <row r="13" spans="2:18" x14ac:dyDescent="0.25">
      <c r="B13" s="61" t="s">
        <v>1</v>
      </c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27"/>
    </row>
    <row r="14" spans="2:18" x14ac:dyDescent="0.25">
      <c r="B14" s="61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27"/>
    </row>
    <row r="15" spans="2:18" ht="15" customHeight="1" x14ac:dyDescent="0.25">
      <c r="B15" s="61" t="s">
        <v>45</v>
      </c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27"/>
    </row>
    <row r="16" spans="2:18" ht="15" customHeight="1" x14ac:dyDescent="0.25"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27"/>
    </row>
    <row r="17" spans="2:18" x14ac:dyDescent="0.25"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</row>
    <row r="18" spans="2:18" ht="15.75" thickBot="1" x14ac:dyDescent="0.3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</row>
    <row r="19" spans="2:18" x14ac:dyDescent="0.25">
      <c r="B19" s="62" t="s">
        <v>2</v>
      </c>
      <c r="C19" s="63"/>
      <c r="D19" s="63"/>
      <c r="E19" s="64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</row>
    <row r="20" spans="2:18" ht="15.75" thickBot="1" x14ac:dyDescent="0.3">
      <c r="B20" s="65"/>
      <c r="C20" s="66"/>
      <c r="D20" s="66"/>
      <c r="E20" s="6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</row>
    <row r="21" spans="2:18" ht="15.75" thickBot="1" x14ac:dyDescent="0.3">
      <c r="B21" s="28">
        <v>1</v>
      </c>
      <c r="C21" s="58" t="s">
        <v>3</v>
      </c>
      <c r="D21" s="59"/>
      <c r="E21" s="29">
        <v>4</v>
      </c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</row>
    <row r="22" spans="2:18" ht="15.75" thickBot="1" x14ac:dyDescent="0.3">
      <c r="B22" s="28">
        <v>2</v>
      </c>
      <c r="C22" s="58" t="s">
        <v>4</v>
      </c>
      <c r="D22" s="59"/>
      <c r="E22" s="29">
        <v>22</v>
      </c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</row>
    <row r="23" spans="2:18" ht="15.75" thickBot="1" x14ac:dyDescent="0.3">
      <c r="B23" s="30">
        <v>3</v>
      </c>
      <c r="C23" s="58" t="s">
        <v>5</v>
      </c>
      <c r="D23" s="59"/>
      <c r="E23" s="29">
        <v>0</v>
      </c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</row>
    <row r="24" spans="2:18" ht="15.75" thickBot="1" x14ac:dyDescent="0.3">
      <c r="B24" s="28">
        <v>4</v>
      </c>
      <c r="C24" s="58" t="s">
        <v>6</v>
      </c>
      <c r="D24" s="59"/>
      <c r="E24" s="29">
        <v>0</v>
      </c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</row>
    <row r="25" spans="2:18" ht="15.75" thickBot="1" x14ac:dyDescent="0.3">
      <c r="B25" s="31"/>
      <c r="C25" s="70" t="s">
        <v>7</v>
      </c>
      <c r="D25" s="71"/>
      <c r="E25" s="32">
        <f>SUM(E21+E22+E23-E24)</f>
        <v>26</v>
      </c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2:18" x14ac:dyDescent="0.25"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</row>
    <row r="27" spans="2:18" x14ac:dyDescent="0.25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</row>
    <row r="28" spans="2:18" x14ac:dyDescent="0.25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</row>
    <row r="29" spans="2:18" x14ac:dyDescent="0.25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</row>
    <row r="30" spans="2:18" x14ac:dyDescent="0.25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</row>
    <row r="31" spans="2:18" x14ac:dyDescent="0.25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</row>
    <row r="32" spans="2:18" ht="15.75" thickBot="1" x14ac:dyDescent="0.3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</row>
    <row r="33" spans="2:18" x14ac:dyDescent="0.25">
      <c r="B33" s="62" t="s">
        <v>8</v>
      </c>
      <c r="C33" s="63"/>
      <c r="D33" s="63"/>
      <c r="E33" s="64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</row>
    <row r="34" spans="2:18" ht="15.75" thickBot="1" x14ac:dyDescent="0.3">
      <c r="B34" s="65"/>
      <c r="C34" s="66"/>
      <c r="D34" s="66"/>
      <c r="E34" s="6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</row>
    <row r="35" spans="2:18" ht="15.75" thickBot="1" x14ac:dyDescent="0.3">
      <c r="B35" s="28">
        <v>1</v>
      </c>
      <c r="C35" s="58" t="s">
        <v>9</v>
      </c>
      <c r="D35" s="59"/>
      <c r="E35" s="29">
        <v>8</v>
      </c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</row>
    <row r="36" spans="2:18" ht="15.75" thickBot="1" x14ac:dyDescent="0.3">
      <c r="B36" s="28">
        <v>2</v>
      </c>
      <c r="C36" s="58" t="s">
        <v>10</v>
      </c>
      <c r="D36" s="59"/>
      <c r="E36" s="29">
        <v>11</v>
      </c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</row>
    <row r="37" spans="2:18" ht="15.75" thickBot="1" x14ac:dyDescent="0.3">
      <c r="B37" s="30">
        <v>3</v>
      </c>
      <c r="C37" s="58" t="s">
        <v>11</v>
      </c>
      <c r="D37" s="59"/>
      <c r="E37" s="29">
        <v>7</v>
      </c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</row>
    <row r="38" spans="2:18" ht="15.75" thickBot="1" x14ac:dyDescent="0.3">
      <c r="B38" s="28">
        <v>4</v>
      </c>
      <c r="C38" s="58" t="s">
        <v>12</v>
      </c>
      <c r="D38" s="59"/>
      <c r="E38" s="29">
        <v>0</v>
      </c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</row>
    <row r="39" spans="2:18" ht="15.75" thickBot="1" x14ac:dyDescent="0.3">
      <c r="B39" s="29">
        <v>5</v>
      </c>
      <c r="C39" s="72" t="s">
        <v>13</v>
      </c>
      <c r="D39" s="69"/>
      <c r="E39" s="29">
        <v>0</v>
      </c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</row>
    <row r="40" spans="2:18" ht="15.75" thickBot="1" x14ac:dyDescent="0.3">
      <c r="B40" s="31"/>
      <c r="C40" s="73" t="s">
        <v>7</v>
      </c>
      <c r="D40" s="74"/>
      <c r="E40" s="32">
        <f>SUM(E35:E39)</f>
        <v>26</v>
      </c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</row>
    <row r="41" spans="2:18" x14ac:dyDescent="0.25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</row>
    <row r="42" spans="2:18" x14ac:dyDescent="0.25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</row>
    <row r="43" spans="2:18" x14ac:dyDescent="0.25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</row>
    <row r="44" spans="2:18" x14ac:dyDescent="0.25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</row>
    <row r="45" spans="2:18" x14ac:dyDescent="0.25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</row>
    <row r="46" spans="2:18" x14ac:dyDescent="0.25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</row>
    <row r="47" spans="2:18" ht="15.75" thickBot="1" x14ac:dyDescent="0.3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</row>
    <row r="48" spans="2:18" x14ac:dyDescent="0.25">
      <c r="B48" s="62" t="s">
        <v>14</v>
      </c>
      <c r="C48" s="63"/>
      <c r="D48" s="63"/>
      <c r="E48" s="64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</row>
    <row r="49" spans="2:18" ht="15.75" thickBot="1" x14ac:dyDescent="0.3">
      <c r="B49" s="65"/>
      <c r="C49" s="66"/>
      <c r="D49" s="66"/>
      <c r="E49" s="6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</row>
    <row r="50" spans="2:18" ht="39" customHeight="1" thickBot="1" x14ac:dyDescent="0.3">
      <c r="B50" s="28">
        <v>1</v>
      </c>
      <c r="C50" s="68" t="s">
        <v>15</v>
      </c>
      <c r="D50" s="69"/>
      <c r="E50" s="33">
        <v>1</v>
      </c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</row>
    <row r="51" spans="2:18" ht="44.25" customHeight="1" thickBot="1" x14ac:dyDescent="0.3">
      <c r="B51" s="28">
        <v>2</v>
      </c>
      <c r="C51" s="68" t="s">
        <v>16</v>
      </c>
      <c r="D51" s="69"/>
      <c r="E51" s="29">
        <v>25</v>
      </c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</row>
    <row r="52" spans="2:18" ht="32.25" customHeight="1" thickBot="1" x14ac:dyDescent="0.3">
      <c r="B52" s="30">
        <v>3</v>
      </c>
      <c r="C52" s="68" t="s">
        <v>17</v>
      </c>
      <c r="D52" s="69"/>
      <c r="E52" s="29">
        <v>0</v>
      </c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</row>
    <row r="53" spans="2:18" ht="32.25" customHeight="1" thickBot="1" x14ac:dyDescent="0.3">
      <c r="B53" s="28">
        <v>4</v>
      </c>
      <c r="C53" s="68" t="s">
        <v>18</v>
      </c>
      <c r="D53" s="69"/>
      <c r="E53" s="34">
        <v>0</v>
      </c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</row>
    <row r="54" spans="2:18" ht="15.75" thickBot="1" x14ac:dyDescent="0.3">
      <c r="B54" s="31"/>
      <c r="C54" s="70" t="s">
        <v>7</v>
      </c>
      <c r="D54" s="71"/>
      <c r="E54" s="32">
        <f>SUM(E50:E53)</f>
        <v>26</v>
      </c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</row>
    <row r="55" spans="2:18" x14ac:dyDescent="0.25"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</row>
    <row r="56" spans="2:18" x14ac:dyDescent="0.25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</row>
    <row r="57" spans="2:18" x14ac:dyDescent="0.25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</row>
    <row r="58" spans="2:18" x14ac:dyDescent="0.25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</row>
    <row r="59" spans="2:18" x14ac:dyDescent="0.25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</row>
    <row r="60" spans="2:18" ht="15.75" thickBot="1" x14ac:dyDescent="0.3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</row>
    <row r="61" spans="2:18" x14ac:dyDescent="0.25">
      <c r="B61" s="62" t="s">
        <v>19</v>
      </c>
      <c r="C61" s="63"/>
      <c r="D61" s="63"/>
      <c r="E61" s="64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</row>
    <row r="62" spans="2:18" ht="15.75" thickBot="1" x14ac:dyDescent="0.3">
      <c r="B62" s="65"/>
      <c r="C62" s="66"/>
      <c r="D62" s="66"/>
      <c r="E62" s="6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</row>
    <row r="63" spans="2:18" ht="39" customHeight="1" thickBot="1" x14ac:dyDescent="0.3">
      <c r="B63" s="28">
        <v>1</v>
      </c>
      <c r="C63" s="68" t="s">
        <v>20</v>
      </c>
      <c r="D63" s="69"/>
      <c r="E63" s="29">
        <v>4</v>
      </c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</row>
    <row r="64" spans="2:18" ht="37.5" customHeight="1" thickBot="1" x14ac:dyDescent="0.3">
      <c r="B64" s="28">
        <v>2</v>
      </c>
      <c r="C64" s="68" t="s">
        <v>21</v>
      </c>
      <c r="D64" s="69"/>
      <c r="E64" s="29">
        <v>22</v>
      </c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</row>
    <row r="65" spans="2:18" ht="37.5" customHeight="1" thickBot="1" x14ac:dyDescent="0.3">
      <c r="B65" s="30">
        <v>3</v>
      </c>
      <c r="C65" s="68" t="s">
        <v>22</v>
      </c>
      <c r="D65" s="69"/>
      <c r="E65" s="29">
        <v>0</v>
      </c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</row>
    <row r="66" spans="2:18" ht="15.75" thickBot="1" x14ac:dyDescent="0.3">
      <c r="B66" s="28">
        <v>4</v>
      </c>
      <c r="C66" s="68" t="s">
        <v>23</v>
      </c>
      <c r="D66" s="69"/>
      <c r="E66" s="34">
        <v>0</v>
      </c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</row>
    <row r="67" spans="2:18" ht="15.75" thickBot="1" x14ac:dyDescent="0.3">
      <c r="B67" s="29">
        <v>5</v>
      </c>
      <c r="C67" s="68" t="s">
        <v>24</v>
      </c>
      <c r="D67" s="69"/>
      <c r="E67" s="34">
        <v>0</v>
      </c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</row>
    <row r="68" spans="2:18" ht="15.75" thickBot="1" x14ac:dyDescent="0.3">
      <c r="B68" s="31"/>
      <c r="C68" s="70" t="s">
        <v>7</v>
      </c>
      <c r="D68" s="71"/>
      <c r="E68" s="32">
        <f>SUM(E63:E67)</f>
        <v>26</v>
      </c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</row>
    <row r="69" spans="2:18" x14ac:dyDescent="0.25"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</row>
    <row r="70" spans="2:18" x14ac:dyDescent="0.25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</row>
    <row r="71" spans="2:18" x14ac:dyDescent="0.25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</row>
    <row r="72" spans="2:18" ht="18.75" thickBot="1" x14ac:dyDescent="0.3">
      <c r="B72" s="76" t="s">
        <v>25</v>
      </c>
      <c r="C72" s="76"/>
      <c r="D72" s="76"/>
      <c r="E72" s="76"/>
      <c r="F72" s="76"/>
      <c r="G72" s="76"/>
      <c r="H72" s="76"/>
      <c r="I72" s="76"/>
      <c r="J72" s="27"/>
      <c r="K72" s="27"/>
      <c r="L72" s="27"/>
      <c r="M72" s="27"/>
      <c r="N72" s="27"/>
      <c r="O72" s="27"/>
      <c r="P72" s="27"/>
      <c r="Q72" s="27"/>
      <c r="R72" s="27"/>
    </row>
    <row r="73" spans="2:18" ht="16.5" thickBot="1" x14ac:dyDescent="0.3">
      <c r="B73" s="54" t="s">
        <v>26</v>
      </c>
      <c r="C73" s="55" t="s">
        <v>3</v>
      </c>
      <c r="D73" s="55" t="s">
        <v>27</v>
      </c>
      <c r="E73" s="55" t="s">
        <v>28</v>
      </c>
      <c r="F73" s="55" t="s">
        <v>29</v>
      </c>
      <c r="G73" s="55" t="s">
        <v>30</v>
      </c>
      <c r="H73" s="55" t="s">
        <v>31</v>
      </c>
      <c r="I73" s="56" t="s">
        <v>32</v>
      </c>
      <c r="J73" s="27"/>
      <c r="K73" s="27"/>
      <c r="L73" s="27"/>
      <c r="M73" s="27"/>
      <c r="N73" s="27"/>
      <c r="O73" s="27"/>
      <c r="P73" s="27"/>
      <c r="Q73" s="27"/>
      <c r="R73" s="27"/>
    </row>
    <row r="74" spans="2:18" x14ac:dyDescent="0.25">
      <c r="B74" s="35" t="s">
        <v>33</v>
      </c>
      <c r="C74" s="36">
        <v>2</v>
      </c>
      <c r="D74" s="36">
        <v>7</v>
      </c>
      <c r="E74" s="36">
        <v>0</v>
      </c>
      <c r="F74" s="36">
        <v>0</v>
      </c>
      <c r="G74" s="36">
        <v>0</v>
      </c>
      <c r="H74" s="37">
        <f>SUM(C74:G74)</f>
        <v>9</v>
      </c>
      <c r="I74" s="38">
        <f>AVERAGE(H74/H79*100)</f>
        <v>34.615384615384613</v>
      </c>
      <c r="J74" s="27"/>
      <c r="K74" s="27"/>
      <c r="L74" s="27"/>
      <c r="M74" s="27"/>
      <c r="N74" s="27"/>
      <c r="O74" s="27"/>
      <c r="P74" s="27"/>
      <c r="Q74" s="27"/>
      <c r="R74" s="27"/>
    </row>
    <row r="75" spans="2:18" x14ac:dyDescent="0.25">
      <c r="B75" s="39" t="s">
        <v>34</v>
      </c>
      <c r="C75" s="40">
        <v>2</v>
      </c>
      <c r="D75" s="40">
        <v>9</v>
      </c>
      <c r="E75" s="40">
        <v>0</v>
      </c>
      <c r="F75" s="41">
        <v>0</v>
      </c>
      <c r="G75" s="41">
        <v>0</v>
      </c>
      <c r="H75" s="37">
        <f>SUM(C75:G75)</f>
        <v>11</v>
      </c>
      <c r="I75" s="38">
        <f>AVERAGE(H75/H79*100)</f>
        <v>42.307692307692307</v>
      </c>
      <c r="J75" s="27"/>
      <c r="K75" s="27"/>
      <c r="L75" s="27"/>
      <c r="M75" s="27"/>
      <c r="N75" s="27"/>
      <c r="O75" s="27"/>
      <c r="P75" s="27"/>
      <c r="Q75" s="27"/>
      <c r="R75" s="27"/>
    </row>
    <row r="76" spans="2:18" ht="25.5" x14ac:dyDescent="0.25">
      <c r="B76" s="39" t="s">
        <v>35</v>
      </c>
      <c r="C76" s="42">
        <v>0</v>
      </c>
      <c r="D76" s="42">
        <v>6</v>
      </c>
      <c r="E76" s="42">
        <v>0</v>
      </c>
      <c r="F76" s="42">
        <v>0</v>
      </c>
      <c r="G76" s="42">
        <v>0</v>
      </c>
      <c r="H76" s="37">
        <f>SUM(C76:G76)</f>
        <v>6</v>
      </c>
      <c r="I76" s="38">
        <f>AVERAGE(H76/H79*100)</f>
        <v>23.076923076923077</v>
      </c>
      <c r="J76" s="27"/>
      <c r="K76" s="27"/>
      <c r="L76" s="27"/>
      <c r="M76" s="27"/>
      <c r="N76" s="27"/>
      <c r="O76" s="27"/>
      <c r="P76" s="27"/>
      <c r="Q76" s="27"/>
      <c r="R76" s="27"/>
    </row>
    <row r="77" spans="2:18" ht="15.75" thickBot="1" x14ac:dyDescent="0.3">
      <c r="B77" s="43" t="s">
        <v>36</v>
      </c>
      <c r="C77" s="44">
        <v>0</v>
      </c>
      <c r="D77" s="44">
        <v>0</v>
      </c>
      <c r="E77" s="44">
        <v>0</v>
      </c>
      <c r="F77" s="45">
        <v>0</v>
      </c>
      <c r="G77" s="45">
        <v>0</v>
      </c>
      <c r="H77" s="46">
        <f>SUM(C77:G77)</f>
        <v>0</v>
      </c>
      <c r="I77" s="38">
        <f>AVERAGE(H77/H79*100)</f>
        <v>0</v>
      </c>
      <c r="J77" s="27"/>
      <c r="K77" s="27"/>
      <c r="L77" s="27"/>
      <c r="M77" s="27"/>
      <c r="N77" s="27"/>
      <c r="O77" s="27"/>
      <c r="P77" s="27"/>
      <c r="Q77" s="27"/>
      <c r="R77" s="27"/>
    </row>
    <row r="78" spans="2:18" ht="15.75" thickBot="1" x14ac:dyDescent="0.3"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</row>
    <row r="79" spans="2:18" ht="15.75" thickBot="1" x14ac:dyDescent="0.3">
      <c r="B79" s="47" t="s">
        <v>31</v>
      </c>
      <c r="C79" s="48">
        <f t="shared" ref="C79:H79" si="0">SUM(C74:C78)</f>
        <v>4</v>
      </c>
      <c r="D79" s="48">
        <f t="shared" si="0"/>
        <v>22</v>
      </c>
      <c r="E79" s="48">
        <f t="shared" si="0"/>
        <v>0</v>
      </c>
      <c r="F79" s="48">
        <f t="shared" si="0"/>
        <v>0</v>
      </c>
      <c r="G79" s="48">
        <f t="shared" si="0"/>
        <v>0</v>
      </c>
      <c r="H79" s="48">
        <f t="shared" si="0"/>
        <v>26</v>
      </c>
      <c r="I79" s="49">
        <f>SUM(I74:I78)</f>
        <v>100</v>
      </c>
      <c r="J79" s="27"/>
      <c r="K79" s="27"/>
      <c r="L79" s="27"/>
      <c r="M79" s="27"/>
      <c r="N79" s="27"/>
      <c r="O79" s="27"/>
      <c r="P79" s="27"/>
      <c r="Q79" s="27"/>
      <c r="R79" s="27"/>
    </row>
    <row r="80" spans="2:18" x14ac:dyDescent="0.25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</row>
    <row r="81" spans="2:18" x14ac:dyDescent="0.25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</row>
    <row r="82" spans="2:18" x14ac:dyDescent="0.25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</row>
    <row r="83" spans="2:18" x14ac:dyDescent="0.25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</row>
  </sheetData>
  <mergeCells count="30">
    <mergeCell ref="C22:D22"/>
    <mergeCell ref="B10:Q12"/>
    <mergeCell ref="B13:Q14"/>
    <mergeCell ref="B15:Q16"/>
    <mergeCell ref="B19:E20"/>
    <mergeCell ref="C21:D21"/>
    <mergeCell ref="C50:D50"/>
    <mergeCell ref="C23:D23"/>
    <mergeCell ref="C24:D24"/>
    <mergeCell ref="C25:D25"/>
    <mergeCell ref="B33:E34"/>
    <mergeCell ref="C35:D35"/>
    <mergeCell ref="C36:D36"/>
    <mergeCell ref="C37:D37"/>
    <mergeCell ref="C38:D38"/>
    <mergeCell ref="C39:D39"/>
    <mergeCell ref="C40:D40"/>
    <mergeCell ref="B48:E49"/>
    <mergeCell ref="B72:I72"/>
    <mergeCell ref="C51:D51"/>
    <mergeCell ref="C52:D52"/>
    <mergeCell ref="C53:D53"/>
    <mergeCell ref="C54:D54"/>
    <mergeCell ref="B61:E62"/>
    <mergeCell ref="C63:D63"/>
    <mergeCell ref="C64:D64"/>
    <mergeCell ref="C65:D65"/>
    <mergeCell ref="C66:D66"/>
    <mergeCell ref="C67:D67"/>
    <mergeCell ref="C68:D68"/>
  </mergeCells>
  <pageMargins left="0.7" right="0.7" top="0.75" bottom="0.75" header="0.3" footer="0.3"/>
  <pageSetup paperSize="5" scale="81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1:R84"/>
  <sheetViews>
    <sheetView topLeftCell="A66" zoomScaleNormal="100" workbookViewId="0">
      <selection activeCell="E89" sqref="E89"/>
    </sheetView>
  </sheetViews>
  <sheetFormatPr defaultColWidth="9.140625" defaultRowHeight="15" x14ac:dyDescent="0.25"/>
  <cols>
    <col min="2" max="2" width="12.7109375" customWidth="1"/>
    <col min="3" max="3" width="11.5703125" customWidth="1"/>
    <col min="4" max="4" width="13.140625" customWidth="1"/>
    <col min="5" max="5" width="25.42578125" customWidth="1"/>
    <col min="6" max="6" width="13.85546875" customWidth="1"/>
    <col min="17" max="17" width="15.85546875" customWidth="1"/>
  </cols>
  <sheetData>
    <row r="11" spans="2:18" x14ac:dyDescent="0.25">
      <c r="B11" s="60" t="s">
        <v>0</v>
      </c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27"/>
    </row>
    <row r="12" spans="2:18" x14ac:dyDescent="0.25">
      <c r="B12" s="60"/>
      <c r="C12" s="60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27"/>
    </row>
    <row r="13" spans="2:18" x14ac:dyDescent="0.25">
      <c r="B13" s="60"/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27"/>
    </row>
    <row r="14" spans="2:18" x14ac:dyDescent="0.25">
      <c r="B14" s="61" t="s">
        <v>1</v>
      </c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1"/>
      <c r="Q14" s="61"/>
      <c r="R14" s="27"/>
    </row>
    <row r="15" spans="2:18" x14ac:dyDescent="0.25">
      <c r="B15" s="61"/>
      <c r="C15" s="61"/>
      <c r="D15" s="61"/>
      <c r="E15" s="61"/>
      <c r="F15" s="61"/>
      <c r="G15" s="61"/>
      <c r="H15" s="61"/>
      <c r="I15" s="61"/>
      <c r="J15" s="61"/>
      <c r="K15" s="61"/>
      <c r="L15" s="61"/>
      <c r="M15" s="61"/>
      <c r="N15" s="61"/>
      <c r="O15" s="61"/>
      <c r="P15" s="61"/>
      <c r="Q15" s="61"/>
      <c r="R15" s="27"/>
    </row>
    <row r="16" spans="2:18" ht="15" customHeight="1" x14ac:dyDescent="0.25">
      <c r="B16" s="61" t="s">
        <v>46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27"/>
    </row>
    <row r="17" spans="2:18" ht="15" customHeight="1" x14ac:dyDescent="0.25">
      <c r="B17" s="61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  <c r="O17" s="61"/>
      <c r="P17" s="61"/>
      <c r="Q17" s="61"/>
      <c r="R17" s="27"/>
    </row>
    <row r="18" spans="2:18" x14ac:dyDescent="0.25"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</row>
    <row r="19" spans="2:18" ht="15.75" thickBot="1" x14ac:dyDescent="0.3"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</row>
    <row r="20" spans="2:18" x14ac:dyDescent="0.25">
      <c r="B20" s="62" t="s">
        <v>2</v>
      </c>
      <c r="C20" s="63"/>
      <c r="D20" s="63"/>
      <c r="E20" s="64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</row>
    <row r="21" spans="2:18" ht="15.75" thickBot="1" x14ac:dyDescent="0.3">
      <c r="B21" s="65"/>
      <c r="C21" s="66"/>
      <c r="D21" s="66"/>
      <c r="E21" s="6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</row>
    <row r="22" spans="2:18" ht="15.75" thickBot="1" x14ac:dyDescent="0.3">
      <c r="B22" s="28">
        <v>1</v>
      </c>
      <c r="C22" s="58" t="s">
        <v>3</v>
      </c>
      <c r="D22" s="59"/>
      <c r="E22" s="29">
        <v>0</v>
      </c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</row>
    <row r="23" spans="2:18" ht="15.75" thickBot="1" x14ac:dyDescent="0.3">
      <c r="B23" s="28">
        <v>2</v>
      </c>
      <c r="C23" s="58" t="s">
        <v>4</v>
      </c>
      <c r="D23" s="59"/>
      <c r="E23" s="29">
        <v>14</v>
      </c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</row>
    <row r="24" spans="2:18" ht="15.75" thickBot="1" x14ac:dyDescent="0.3">
      <c r="B24" s="30">
        <v>3</v>
      </c>
      <c r="C24" s="58" t="s">
        <v>5</v>
      </c>
      <c r="D24" s="59"/>
      <c r="E24" s="29">
        <v>1</v>
      </c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</row>
    <row r="25" spans="2:18" ht="15.75" thickBot="1" x14ac:dyDescent="0.3">
      <c r="B25" s="28">
        <v>4</v>
      </c>
      <c r="C25" s="58" t="s">
        <v>6</v>
      </c>
      <c r="D25" s="59"/>
      <c r="E25" s="29">
        <v>0</v>
      </c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</row>
    <row r="26" spans="2:18" ht="15.75" thickBot="1" x14ac:dyDescent="0.3">
      <c r="B26" s="31"/>
      <c r="C26" s="70" t="s">
        <v>7</v>
      </c>
      <c r="D26" s="71"/>
      <c r="E26" s="32">
        <f>SUM(E22+E23+E24-E25)</f>
        <v>15</v>
      </c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</row>
    <row r="27" spans="2:18" x14ac:dyDescent="0.25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</row>
    <row r="28" spans="2:18" x14ac:dyDescent="0.25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</row>
    <row r="29" spans="2:18" x14ac:dyDescent="0.25"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</row>
    <row r="30" spans="2:18" x14ac:dyDescent="0.25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</row>
    <row r="31" spans="2:18" x14ac:dyDescent="0.25"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</row>
    <row r="32" spans="2:18" x14ac:dyDescent="0.25"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</row>
    <row r="33" spans="2:18" ht="15.75" thickBot="1" x14ac:dyDescent="0.3"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</row>
    <row r="34" spans="2:18" x14ac:dyDescent="0.25">
      <c r="B34" s="62" t="s">
        <v>8</v>
      </c>
      <c r="C34" s="63"/>
      <c r="D34" s="63"/>
      <c r="E34" s="64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</row>
    <row r="35" spans="2:18" ht="15.75" thickBot="1" x14ac:dyDescent="0.3">
      <c r="B35" s="65"/>
      <c r="C35" s="66"/>
      <c r="D35" s="66"/>
      <c r="E35" s="6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</row>
    <row r="36" spans="2:18" ht="15.75" thickBot="1" x14ac:dyDescent="0.3">
      <c r="B36" s="28">
        <v>1</v>
      </c>
      <c r="C36" s="58" t="s">
        <v>9</v>
      </c>
      <c r="D36" s="59"/>
      <c r="E36" s="29">
        <v>7</v>
      </c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</row>
    <row r="37" spans="2:18" ht="15.75" thickBot="1" x14ac:dyDescent="0.3">
      <c r="B37" s="28">
        <v>2</v>
      </c>
      <c r="C37" s="58" t="s">
        <v>10</v>
      </c>
      <c r="D37" s="59"/>
      <c r="E37" s="29">
        <v>2</v>
      </c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</row>
    <row r="38" spans="2:18" ht="15.75" thickBot="1" x14ac:dyDescent="0.3">
      <c r="B38" s="30">
        <v>3</v>
      </c>
      <c r="C38" s="58" t="s">
        <v>11</v>
      </c>
      <c r="D38" s="59"/>
      <c r="E38" s="29">
        <v>6</v>
      </c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</row>
    <row r="39" spans="2:18" ht="15.75" thickBot="1" x14ac:dyDescent="0.3">
      <c r="B39" s="28">
        <v>4</v>
      </c>
      <c r="C39" s="58" t="s">
        <v>12</v>
      </c>
      <c r="D39" s="59"/>
      <c r="E39" s="29">
        <v>0</v>
      </c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</row>
    <row r="40" spans="2:18" ht="15.75" thickBot="1" x14ac:dyDescent="0.3">
      <c r="B40" s="29">
        <v>5</v>
      </c>
      <c r="C40" s="72" t="s">
        <v>13</v>
      </c>
      <c r="D40" s="69"/>
      <c r="E40" s="29">
        <v>0</v>
      </c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</row>
    <row r="41" spans="2:18" ht="15.75" thickBot="1" x14ac:dyDescent="0.3">
      <c r="B41" s="31"/>
      <c r="C41" s="73" t="s">
        <v>7</v>
      </c>
      <c r="D41" s="74"/>
      <c r="E41" s="32">
        <f>SUM(E36:E40)</f>
        <v>15</v>
      </c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</row>
    <row r="42" spans="2:18" x14ac:dyDescent="0.25"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</row>
    <row r="43" spans="2:18" x14ac:dyDescent="0.25"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</row>
    <row r="44" spans="2:18" x14ac:dyDescent="0.25"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</row>
    <row r="45" spans="2:18" x14ac:dyDescent="0.25"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</row>
    <row r="46" spans="2:18" x14ac:dyDescent="0.25"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</row>
    <row r="47" spans="2:18" x14ac:dyDescent="0.25"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</row>
    <row r="48" spans="2:18" ht="15.75" thickBot="1" x14ac:dyDescent="0.3"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</row>
    <row r="49" spans="2:18" x14ac:dyDescent="0.25">
      <c r="B49" s="62" t="s">
        <v>14</v>
      </c>
      <c r="C49" s="63"/>
      <c r="D49" s="63"/>
      <c r="E49" s="64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</row>
    <row r="50" spans="2:18" ht="15.75" thickBot="1" x14ac:dyDescent="0.3">
      <c r="B50" s="65"/>
      <c r="C50" s="66"/>
      <c r="D50" s="66"/>
      <c r="E50" s="6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</row>
    <row r="51" spans="2:18" ht="32.25" customHeight="1" thickBot="1" x14ac:dyDescent="0.3">
      <c r="B51" s="28">
        <v>1</v>
      </c>
      <c r="C51" s="68" t="s">
        <v>15</v>
      </c>
      <c r="D51" s="69"/>
      <c r="E51" s="33">
        <v>3</v>
      </c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</row>
    <row r="52" spans="2:18" ht="36" customHeight="1" thickBot="1" x14ac:dyDescent="0.3">
      <c r="B52" s="28">
        <v>2</v>
      </c>
      <c r="C52" s="68" t="s">
        <v>16</v>
      </c>
      <c r="D52" s="69"/>
      <c r="E52" s="29">
        <v>12</v>
      </c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</row>
    <row r="53" spans="2:18" ht="30.75" customHeight="1" thickBot="1" x14ac:dyDescent="0.3">
      <c r="B53" s="30">
        <v>3</v>
      </c>
      <c r="C53" s="68" t="s">
        <v>17</v>
      </c>
      <c r="D53" s="69"/>
      <c r="E53" s="29">
        <v>0</v>
      </c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</row>
    <row r="54" spans="2:18" ht="33" customHeight="1" thickBot="1" x14ac:dyDescent="0.3">
      <c r="B54" s="28">
        <v>4</v>
      </c>
      <c r="C54" s="68" t="s">
        <v>18</v>
      </c>
      <c r="D54" s="69"/>
      <c r="E54" s="34">
        <v>0</v>
      </c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</row>
    <row r="55" spans="2:18" ht="15.75" thickBot="1" x14ac:dyDescent="0.3">
      <c r="B55" s="31"/>
      <c r="C55" s="70" t="s">
        <v>7</v>
      </c>
      <c r="D55" s="71"/>
      <c r="E55" s="32">
        <f>SUM(E51:E54)</f>
        <v>15</v>
      </c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</row>
    <row r="56" spans="2:18" x14ac:dyDescent="0.25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</row>
    <row r="57" spans="2:18" x14ac:dyDescent="0.25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</row>
    <row r="58" spans="2:18" x14ac:dyDescent="0.25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</row>
    <row r="59" spans="2:18" x14ac:dyDescent="0.25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</row>
    <row r="60" spans="2:18" x14ac:dyDescent="0.25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</row>
    <row r="61" spans="2:18" ht="15.75" thickBot="1" x14ac:dyDescent="0.3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</row>
    <row r="62" spans="2:18" x14ac:dyDescent="0.25">
      <c r="B62" s="62" t="s">
        <v>19</v>
      </c>
      <c r="C62" s="63"/>
      <c r="D62" s="63"/>
      <c r="E62" s="64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</row>
    <row r="63" spans="2:18" ht="15.75" thickBot="1" x14ac:dyDescent="0.3">
      <c r="B63" s="65"/>
      <c r="C63" s="66"/>
      <c r="D63" s="66"/>
      <c r="E63" s="6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</row>
    <row r="64" spans="2:18" ht="38.25" customHeight="1" thickBot="1" x14ac:dyDescent="0.3">
      <c r="B64" s="28">
        <v>1</v>
      </c>
      <c r="C64" s="68" t="s">
        <v>20</v>
      </c>
      <c r="D64" s="69"/>
      <c r="E64" s="29">
        <v>0</v>
      </c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</row>
    <row r="65" spans="2:18" ht="33" customHeight="1" thickBot="1" x14ac:dyDescent="0.3">
      <c r="B65" s="28">
        <v>2</v>
      </c>
      <c r="C65" s="68" t="s">
        <v>21</v>
      </c>
      <c r="D65" s="69"/>
      <c r="E65" s="29">
        <v>15</v>
      </c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</row>
    <row r="66" spans="2:18" ht="32.25" customHeight="1" thickBot="1" x14ac:dyDescent="0.3">
      <c r="B66" s="30">
        <v>3</v>
      </c>
      <c r="C66" s="68" t="s">
        <v>22</v>
      </c>
      <c r="D66" s="69"/>
      <c r="E66" s="29">
        <v>0</v>
      </c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</row>
    <row r="67" spans="2:18" ht="48" customHeight="1" thickBot="1" x14ac:dyDescent="0.3">
      <c r="B67" s="28">
        <v>4</v>
      </c>
      <c r="C67" s="68" t="s">
        <v>23</v>
      </c>
      <c r="D67" s="69"/>
      <c r="E67" s="34">
        <v>0</v>
      </c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</row>
    <row r="68" spans="2:18" ht="44.25" customHeight="1" thickBot="1" x14ac:dyDescent="0.3">
      <c r="B68" s="29">
        <v>5</v>
      </c>
      <c r="C68" s="68" t="s">
        <v>24</v>
      </c>
      <c r="D68" s="69"/>
      <c r="E68" s="34">
        <v>0</v>
      </c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</row>
    <row r="69" spans="2:18" ht="15.75" thickBot="1" x14ac:dyDescent="0.3">
      <c r="B69" s="31"/>
      <c r="C69" s="70" t="s">
        <v>7</v>
      </c>
      <c r="D69" s="71"/>
      <c r="E69" s="32">
        <f>SUM(E64:E68)</f>
        <v>15</v>
      </c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</row>
    <row r="70" spans="2:18" x14ac:dyDescent="0.25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</row>
    <row r="71" spans="2:18" x14ac:dyDescent="0.25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</row>
    <row r="72" spans="2:18" x14ac:dyDescent="0.25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</row>
    <row r="73" spans="2:18" ht="18.75" thickBot="1" x14ac:dyDescent="0.3">
      <c r="B73" s="76" t="s">
        <v>25</v>
      </c>
      <c r="C73" s="76"/>
      <c r="D73" s="76"/>
      <c r="E73" s="76"/>
      <c r="F73" s="76"/>
      <c r="G73" s="76"/>
      <c r="H73" s="76"/>
      <c r="I73" s="76"/>
      <c r="J73" s="27"/>
      <c r="K73" s="27"/>
      <c r="L73" s="27"/>
      <c r="M73" s="27"/>
      <c r="N73" s="27"/>
      <c r="O73" s="27"/>
      <c r="P73" s="27"/>
      <c r="Q73" s="27"/>
      <c r="R73" s="27"/>
    </row>
    <row r="74" spans="2:18" ht="16.5" thickBot="1" x14ac:dyDescent="0.3">
      <c r="B74" s="54" t="s">
        <v>26</v>
      </c>
      <c r="C74" s="55" t="s">
        <v>3</v>
      </c>
      <c r="D74" s="55" t="s">
        <v>27</v>
      </c>
      <c r="E74" s="55" t="s">
        <v>28</v>
      </c>
      <c r="F74" s="55" t="s">
        <v>29</v>
      </c>
      <c r="G74" s="55" t="s">
        <v>30</v>
      </c>
      <c r="H74" s="55" t="s">
        <v>31</v>
      </c>
      <c r="I74" s="56" t="s">
        <v>32</v>
      </c>
      <c r="J74" s="27"/>
      <c r="K74" s="27"/>
      <c r="L74" s="27"/>
      <c r="M74" s="27"/>
      <c r="N74" s="27"/>
      <c r="O74" s="27"/>
      <c r="P74" s="27"/>
      <c r="Q74" s="27"/>
      <c r="R74" s="27"/>
    </row>
    <row r="75" spans="2:18" x14ac:dyDescent="0.25">
      <c r="B75" s="35" t="s">
        <v>33</v>
      </c>
      <c r="C75" s="36">
        <v>0</v>
      </c>
      <c r="D75" s="36">
        <v>7</v>
      </c>
      <c r="E75" s="36">
        <v>0</v>
      </c>
      <c r="F75" s="36">
        <v>0</v>
      </c>
      <c r="G75" s="36">
        <v>0</v>
      </c>
      <c r="H75" s="37">
        <f>SUM(C75:G75)</f>
        <v>7</v>
      </c>
      <c r="I75" s="38">
        <f>AVERAGE(H75/H80*100)</f>
        <v>46.666666666666664</v>
      </c>
      <c r="J75" s="27"/>
      <c r="K75" s="27"/>
      <c r="L75" s="27"/>
      <c r="M75" s="27"/>
      <c r="N75" s="27"/>
      <c r="O75" s="27"/>
      <c r="P75" s="27"/>
      <c r="Q75" s="27"/>
      <c r="R75" s="27"/>
    </row>
    <row r="76" spans="2:18" x14ac:dyDescent="0.25">
      <c r="B76" s="39" t="s">
        <v>34</v>
      </c>
      <c r="C76" s="40">
        <v>0</v>
      </c>
      <c r="D76" s="40">
        <v>5</v>
      </c>
      <c r="E76" s="40">
        <v>0</v>
      </c>
      <c r="F76" s="41">
        <v>1</v>
      </c>
      <c r="G76" s="41">
        <v>0</v>
      </c>
      <c r="H76" s="37">
        <f>SUM(C76:G76)</f>
        <v>6</v>
      </c>
      <c r="I76" s="38">
        <f>AVERAGE(H76/H80*100)</f>
        <v>40</v>
      </c>
      <c r="J76" s="27"/>
      <c r="K76" s="27"/>
      <c r="L76" s="27"/>
      <c r="M76" s="27"/>
      <c r="N76" s="27"/>
      <c r="O76" s="27"/>
      <c r="P76" s="27"/>
      <c r="Q76" s="27"/>
      <c r="R76" s="27"/>
    </row>
    <row r="77" spans="2:18" ht="25.5" x14ac:dyDescent="0.25">
      <c r="B77" s="39" t="s">
        <v>35</v>
      </c>
      <c r="C77" s="42">
        <v>0</v>
      </c>
      <c r="D77" s="42">
        <v>1</v>
      </c>
      <c r="E77" s="42">
        <v>0</v>
      </c>
      <c r="F77" s="42">
        <v>0</v>
      </c>
      <c r="G77" s="42">
        <v>0</v>
      </c>
      <c r="H77" s="37">
        <f>SUM(C77:G77)</f>
        <v>1</v>
      </c>
      <c r="I77" s="38">
        <f>AVERAGE(H77/H80*100)</f>
        <v>6.666666666666667</v>
      </c>
      <c r="J77" s="27"/>
      <c r="K77" s="27"/>
      <c r="L77" s="27"/>
      <c r="M77" s="27"/>
      <c r="N77" s="27"/>
      <c r="O77" s="27"/>
      <c r="P77" s="27"/>
      <c r="Q77" s="27"/>
      <c r="R77" s="27"/>
    </row>
    <row r="78" spans="2:18" ht="15.75" thickBot="1" x14ac:dyDescent="0.3">
      <c r="B78" s="43" t="s">
        <v>36</v>
      </c>
      <c r="C78" s="44">
        <v>0</v>
      </c>
      <c r="D78" s="44">
        <v>1</v>
      </c>
      <c r="E78" s="44">
        <v>0</v>
      </c>
      <c r="F78" s="45">
        <v>0</v>
      </c>
      <c r="G78" s="45">
        <v>0</v>
      </c>
      <c r="H78" s="46">
        <f>SUM(C78:G78)</f>
        <v>1</v>
      </c>
      <c r="I78" s="38">
        <f>AVERAGE(H78/H80*100)</f>
        <v>6.666666666666667</v>
      </c>
      <c r="J78" s="27"/>
      <c r="K78" s="27"/>
      <c r="L78" s="27"/>
      <c r="M78" s="27"/>
      <c r="N78" s="27"/>
      <c r="O78" s="27"/>
      <c r="P78" s="27"/>
      <c r="Q78" s="27"/>
      <c r="R78" s="27"/>
    </row>
    <row r="79" spans="2:18" ht="15.75" thickBot="1" x14ac:dyDescent="0.3"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</row>
    <row r="80" spans="2:18" ht="15.75" thickBot="1" x14ac:dyDescent="0.3">
      <c r="B80" s="47" t="s">
        <v>31</v>
      </c>
      <c r="C80" s="48">
        <f t="shared" ref="C80:H80" si="0">SUM(C75:C79)</f>
        <v>0</v>
      </c>
      <c r="D80" s="48">
        <f t="shared" si="0"/>
        <v>14</v>
      </c>
      <c r="E80" s="48">
        <f t="shared" si="0"/>
        <v>0</v>
      </c>
      <c r="F80" s="48">
        <f t="shared" si="0"/>
        <v>1</v>
      </c>
      <c r="G80" s="48">
        <f t="shared" si="0"/>
        <v>0</v>
      </c>
      <c r="H80" s="48">
        <f t="shared" si="0"/>
        <v>15</v>
      </c>
      <c r="I80" s="49">
        <f>SUM(I75:I79)</f>
        <v>100</v>
      </c>
      <c r="J80" s="27"/>
      <c r="K80" s="27"/>
      <c r="L80" s="27"/>
      <c r="M80" s="27"/>
      <c r="N80" s="27"/>
      <c r="O80" s="27"/>
      <c r="P80" s="27"/>
      <c r="Q80" s="27"/>
      <c r="R80" s="27"/>
    </row>
    <row r="81" spans="2:18" x14ac:dyDescent="0.25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</row>
    <row r="82" spans="2:18" x14ac:dyDescent="0.25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</row>
    <row r="83" spans="2:18" x14ac:dyDescent="0.25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</row>
    <row r="84" spans="2:18" x14ac:dyDescent="0.25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</row>
  </sheetData>
  <mergeCells count="30">
    <mergeCell ref="C23:D23"/>
    <mergeCell ref="B11:Q13"/>
    <mergeCell ref="B14:Q15"/>
    <mergeCell ref="B16:Q17"/>
    <mergeCell ref="B20:E21"/>
    <mergeCell ref="C22:D22"/>
    <mergeCell ref="C51:D51"/>
    <mergeCell ref="C24:D24"/>
    <mergeCell ref="C25:D25"/>
    <mergeCell ref="C26:D26"/>
    <mergeCell ref="B34:E35"/>
    <mergeCell ref="C36:D36"/>
    <mergeCell ref="C37:D37"/>
    <mergeCell ref="C38:D38"/>
    <mergeCell ref="C39:D39"/>
    <mergeCell ref="C40:D40"/>
    <mergeCell ref="C41:D41"/>
    <mergeCell ref="B49:E50"/>
    <mergeCell ref="B73:I73"/>
    <mergeCell ref="C52:D52"/>
    <mergeCell ref="C53:D53"/>
    <mergeCell ref="C54:D54"/>
    <mergeCell ref="C55:D55"/>
    <mergeCell ref="B62:E63"/>
    <mergeCell ref="C64:D64"/>
    <mergeCell ref="C65:D65"/>
    <mergeCell ref="C66:D66"/>
    <mergeCell ref="C67:D67"/>
    <mergeCell ref="C68:D68"/>
    <mergeCell ref="C69:D69"/>
  </mergeCells>
  <pageMargins left="0.7" right="0.7" top="0.75" bottom="0.75" header="0.3" footer="0.3"/>
  <pageSetup paperSize="5" scale="85" orientation="landscape" r:id="rId1"/>
  <colBreaks count="1" manualBreakCount="1">
    <brk id="1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ENERO 2023</vt:lpstr>
      <vt:lpstr>FEBRERO 2023</vt:lpstr>
      <vt:lpstr>MARZO 2023</vt:lpstr>
      <vt:lpstr>ABRIL 2023</vt:lpstr>
      <vt:lpstr>MAYO 2023</vt:lpstr>
      <vt:lpstr>JUNIO 2023</vt:lpstr>
      <vt:lpstr>JULIO 2023</vt:lpstr>
      <vt:lpstr>AGOSTO 2023</vt:lpstr>
      <vt:lpstr>SEPT 2023</vt:lpstr>
      <vt:lpstr>OCT 2023</vt:lpstr>
      <vt:lpstr>NOV 2023</vt:lpstr>
      <vt:lpstr>DIC 2023</vt:lpstr>
      <vt:lpstr>'ABRIL 2023'!Print_Area</vt:lpstr>
      <vt:lpstr>'DIC 2023'!Print_Area</vt:lpstr>
      <vt:lpstr>'ENERO 2023'!Print_Area</vt:lpstr>
      <vt:lpstr>'FEBRERO 2023'!Print_Area</vt:lpstr>
      <vt:lpstr>'JULIO 2023'!Print_Area</vt:lpstr>
      <vt:lpstr>'MARZO 2023'!Print_Area</vt:lpstr>
      <vt:lpstr>'NOV 2023'!Print_Area</vt:lpstr>
      <vt:lpstr>'OCT 2023'!Print_Area</vt:lpstr>
      <vt:lpstr>'SEPT 2023'!Print_Area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2024-06-14T15:05:33Z</dcterms:modified>
</cp:coreProperties>
</file>