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2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3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activeTab="2"/>
  </bookViews>
  <sheets>
    <sheet name="OCT  2024" sheetId="6" r:id="rId1"/>
    <sheet name="NOV  2024" sheetId="9" r:id="rId2"/>
    <sheet name="DIC 2024" sheetId="10" r:id="rId3"/>
  </sheets>
  <calcPr calcId="152511"/>
</workbook>
</file>

<file path=xl/calcChain.xml><?xml version="1.0" encoding="utf-8"?>
<calcChain xmlns="http://schemas.openxmlformats.org/spreadsheetml/2006/main">
  <c r="G81" i="10" l="1"/>
  <c r="F81" i="10"/>
  <c r="E81" i="10"/>
  <c r="D81" i="10"/>
  <c r="C81" i="10"/>
  <c r="H79" i="10"/>
  <c r="H78" i="10"/>
  <c r="H77" i="10"/>
  <c r="H76" i="10"/>
  <c r="E70" i="10"/>
  <c r="E56" i="10"/>
  <c r="E42" i="10"/>
  <c r="E27" i="10"/>
  <c r="H81" i="10" l="1"/>
  <c r="I79" i="10" s="1"/>
  <c r="H77" i="6"/>
  <c r="H78" i="6"/>
  <c r="H79" i="6"/>
  <c r="H76" i="6"/>
  <c r="I76" i="10" l="1"/>
  <c r="I78" i="10"/>
  <c r="I77" i="10"/>
  <c r="G76" i="9"/>
  <c r="F76" i="9"/>
  <c r="E76" i="9"/>
  <c r="D76" i="9"/>
  <c r="C76" i="9"/>
  <c r="H74" i="9"/>
  <c r="H73" i="9"/>
  <c r="H72" i="9"/>
  <c r="H71" i="9"/>
  <c r="E65" i="9"/>
  <c r="E51" i="9"/>
  <c r="E37" i="9"/>
  <c r="E22" i="9"/>
  <c r="I81" i="10" l="1"/>
  <c r="H76" i="9"/>
  <c r="I74" i="9" s="1"/>
  <c r="I71" i="9" l="1"/>
  <c r="I73" i="9"/>
  <c r="I72" i="9"/>
  <c r="G81" i="6"/>
  <c r="F81" i="6"/>
  <c r="E81" i="6"/>
  <c r="D81" i="6"/>
  <c r="C81" i="6"/>
  <c r="E70" i="6"/>
  <c r="E56" i="6"/>
  <c r="E42" i="6"/>
  <c r="E27" i="6"/>
  <c r="I76" i="9" l="1"/>
  <c r="H81" i="6"/>
  <c r="I79" i="6" s="1"/>
  <c r="I78" i="6" l="1"/>
  <c r="I77" i="6"/>
  <c r="I76" i="6"/>
  <c r="I81" i="6" l="1"/>
</calcChain>
</file>

<file path=xl/sharedStrings.xml><?xml version="1.0" encoding="utf-8"?>
<sst xmlns="http://schemas.openxmlformats.org/spreadsheetml/2006/main" count="129" uniqueCount="40">
  <si>
    <t>INFORMACION ESTADISTICA</t>
  </si>
  <si>
    <t>ENLACE MUNICIPAL DE TRANSPARENCIA DEL GOBIERNO  DE TUXPAN JALISCO</t>
  </si>
  <si>
    <t>SOLICITUDES DE INFORMACION RECIBIDAS</t>
  </si>
  <si>
    <t>UTIP</t>
  </si>
  <si>
    <t>PNT</t>
  </si>
  <si>
    <t xml:space="preserve">DERIVADA </t>
  </si>
  <si>
    <t>INCOMPETENCIA</t>
  </si>
  <si>
    <t xml:space="preserve">TOTAL </t>
  </si>
  <si>
    <t xml:space="preserve">SOLICITUDES DE INFORMACION RESUELTAS </t>
  </si>
  <si>
    <t>AFIRMATIVA</t>
  </si>
  <si>
    <t>AFIRMATIVA-PARCIAL</t>
  </si>
  <si>
    <t>NEGATIVA INX.</t>
  </si>
  <si>
    <t xml:space="preserve">PREVENCION </t>
  </si>
  <si>
    <t>INFORMACION RESERVADA</t>
  </si>
  <si>
    <t xml:space="preserve">TIPO  DE INFORMACION SOLICITADA </t>
  </si>
  <si>
    <t xml:space="preserve">INFORMACION FUNDAMENTAL </t>
  </si>
  <si>
    <t xml:space="preserve">INFORMACION ORDINARIA </t>
  </si>
  <si>
    <t xml:space="preserve">INFORMACION RESERVADA </t>
  </si>
  <si>
    <t xml:space="preserve">INFORMACION CONFIDENCIAL </t>
  </si>
  <si>
    <t>MEDIOS DE ACCESO A LA INFORMACION</t>
  </si>
  <si>
    <t>CONSULTA DIRECTA PERSONAL</t>
  </si>
  <si>
    <t>CONSULTA DIRECTA ELECTRONICA</t>
  </si>
  <si>
    <t xml:space="preserve">REPRODUCCION DE DOCUMENTOS </t>
  </si>
  <si>
    <t xml:space="preserve">ELABORACION DE INFORMES ESPECIFICOS </t>
  </si>
  <si>
    <t>COMBINACION DE LAS ANTERIORES</t>
  </si>
  <si>
    <t xml:space="preserve">SOLICITUDES POR GÉNERO </t>
  </si>
  <si>
    <t>Tipo</t>
  </si>
  <si>
    <t xml:space="preserve">PNT </t>
  </si>
  <si>
    <t>Correo Electrónico</t>
  </si>
  <si>
    <t>Derivación</t>
  </si>
  <si>
    <t>ITEI</t>
  </si>
  <si>
    <t>TOTAL</t>
  </si>
  <si>
    <t>%</t>
  </si>
  <si>
    <t>Femenino</t>
  </si>
  <si>
    <t>Masculino</t>
  </si>
  <si>
    <t>No Especifica</t>
  </si>
  <si>
    <t>Empresa</t>
  </si>
  <si>
    <t>Solicitudes del mes de  OCTUBRE    2024</t>
  </si>
  <si>
    <t>Solicitudes del mes de NOVIEMBRE   2024</t>
  </si>
  <si>
    <t>Solicitudes del mes de  DICIEMBRE  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</si>
</sst>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4"/>
      <color theme="0"/>
      <name val="Arial"/>
      <family val="2"/>
    </font>
    <font>
      <b/>
      <sz val="12"/>
      <color theme="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  <font>
      <b/>
      <strike/>
      <sz val="10"/>
      <name val="Arial"/>
      <family val="2"/>
    </font>
    <font>
      <b/>
      <sz val="22"/>
      <color theme="0"/>
      <name val="Times New Roman"/>
      <family val="1"/>
    </font>
    <font>
      <b/>
      <i/>
      <sz val="12"/>
      <color theme="0"/>
      <name val="Times New Roman"/>
      <family val="1"/>
    </font>
    <font>
      <sz val="20"/>
      <color theme="0"/>
      <name val="Times New Roman"/>
      <family val="1"/>
    </font>
    <font>
      <b/>
      <i/>
      <sz val="22"/>
      <color theme="0"/>
      <name val="Times New Roman"/>
      <family val="1"/>
    </font>
    <font>
      <i/>
      <sz val="20"/>
      <color theme="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80000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4">
    <xf numFmtId="0" fontId="0" fillId="0" borderId="0" xfId="0"/>
    <xf numFmtId="0" fontId="4" fillId="0" borderId="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0" xfId="0" applyBorder="1"/>
    <xf numFmtId="0" fontId="2" fillId="0" borderId="10" xfId="0" applyFont="1" applyBorder="1" applyAlignment="1">
      <alignment horizontal="center"/>
    </xf>
    <xf numFmtId="0" fontId="0" fillId="0" borderId="0" xfId="0" applyBorder="1"/>
    <xf numFmtId="0" fontId="0" fillId="0" borderId="10" xfId="0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7" fillId="3" borderId="12" xfId="0" applyFont="1" applyFill="1" applyBorder="1" applyAlignment="1" applyProtection="1">
      <alignment horizontal="center" vertical="center" wrapText="1"/>
    </xf>
    <xf numFmtId="0" fontId="7" fillId="3" borderId="13" xfId="0" applyFont="1" applyFill="1" applyBorder="1" applyAlignment="1" applyProtection="1">
      <alignment horizontal="center" vertical="center" wrapText="1"/>
    </xf>
    <xf numFmtId="0" fontId="7" fillId="3" borderId="14" xfId="0" applyFont="1" applyFill="1" applyBorder="1" applyAlignment="1" applyProtection="1">
      <alignment horizontal="center" vertical="center" wrapText="1"/>
    </xf>
    <xf numFmtId="0" fontId="8" fillId="0" borderId="15" xfId="0" applyFont="1" applyBorder="1" applyAlignment="1" applyProtection="1">
      <alignment horizontal="center" vertical="center" wrapText="1"/>
    </xf>
    <xf numFmtId="1" fontId="9" fillId="0" borderId="16" xfId="0" applyNumberFormat="1" applyFont="1" applyBorder="1" applyAlignment="1" applyProtection="1">
      <alignment horizontal="center" vertical="center"/>
    </xf>
    <xf numFmtId="1" fontId="8" fillId="0" borderId="16" xfId="0" applyNumberFormat="1" applyFont="1" applyBorder="1" applyAlignment="1" applyProtection="1">
      <alignment horizontal="center" vertical="center"/>
    </xf>
    <xf numFmtId="164" fontId="8" fillId="4" borderId="17" xfId="1" applyNumberFormat="1" applyFont="1" applyFill="1" applyBorder="1" applyAlignment="1" applyProtection="1">
      <alignment horizontal="center"/>
    </xf>
    <xf numFmtId="0" fontId="8" fillId="4" borderId="18" xfId="0" applyFont="1" applyFill="1" applyBorder="1" applyAlignment="1" applyProtection="1">
      <alignment horizontal="center" vertical="center" wrapText="1"/>
    </xf>
    <xf numFmtId="1" fontId="9" fillId="4" borderId="19" xfId="0" applyNumberFormat="1" applyFont="1" applyFill="1" applyBorder="1" applyAlignment="1" applyProtection="1">
      <alignment horizontal="center"/>
    </xf>
    <xf numFmtId="1" fontId="9" fillId="4" borderId="19" xfId="0" applyNumberFormat="1" applyFont="1" applyFill="1" applyBorder="1" applyAlignment="1" applyProtection="1">
      <alignment horizontal="center" wrapText="1"/>
    </xf>
    <xf numFmtId="0" fontId="8" fillId="0" borderId="18" xfId="0" applyFont="1" applyBorder="1" applyAlignment="1" applyProtection="1">
      <alignment horizontal="center" vertical="center" wrapText="1"/>
    </xf>
    <xf numFmtId="1" fontId="9" fillId="0" borderId="19" xfId="0" applyNumberFormat="1" applyFont="1" applyBorder="1" applyAlignment="1" applyProtection="1">
      <alignment horizontal="center" vertical="center"/>
    </xf>
    <xf numFmtId="0" fontId="8" fillId="4" borderId="20" xfId="0" applyFont="1" applyFill="1" applyBorder="1" applyAlignment="1" applyProtection="1">
      <alignment horizontal="center" vertical="center" wrapText="1"/>
    </xf>
    <xf numFmtId="1" fontId="9" fillId="4" borderId="21" xfId="0" applyNumberFormat="1" applyFont="1" applyFill="1" applyBorder="1" applyAlignment="1" applyProtection="1">
      <alignment horizontal="center"/>
    </xf>
    <xf numFmtId="1" fontId="9" fillId="4" borderId="21" xfId="0" applyNumberFormat="1" applyFont="1" applyFill="1" applyBorder="1" applyAlignment="1" applyProtection="1">
      <alignment horizontal="center" wrapText="1"/>
    </xf>
    <xf numFmtId="1" fontId="8" fillId="4" borderId="21" xfId="0" applyNumberFormat="1" applyFont="1" applyFill="1" applyBorder="1" applyAlignment="1" applyProtection="1">
      <alignment horizontal="center" vertical="center" wrapText="1"/>
    </xf>
    <xf numFmtId="0" fontId="10" fillId="3" borderId="12" xfId="0" applyFont="1" applyFill="1" applyBorder="1" applyAlignment="1">
      <alignment horizontal="right"/>
    </xf>
    <xf numFmtId="1" fontId="8" fillId="5" borderId="13" xfId="0" applyNumberFormat="1" applyFont="1" applyFill="1" applyBorder="1" applyAlignment="1" applyProtection="1">
      <alignment horizontal="center" wrapText="1"/>
    </xf>
    <xf numFmtId="164" fontId="11" fillId="5" borderId="13" xfId="2" applyNumberFormat="1" applyFont="1" applyFill="1" applyBorder="1" applyAlignment="1" applyProtection="1">
      <alignment horizontal="center" wrapText="1"/>
    </xf>
    <xf numFmtId="0" fontId="6" fillId="2" borderId="0" xfId="0" applyFont="1" applyFill="1" applyAlignment="1">
      <alignment horizontal="center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13" fillId="7" borderId="1" xfId="0" applyFont="1" applyFill="1" applyBorder="1" applyAlignment="1">
      <alignment horizontal="center" vertical="center"/>
    </xf>
    <xf numFmtId="0" fontId="13" fillId="7" borderId="2" xfId="0" applyFont="1" applyFill="1" applyBorder="1" applyAlignment="1">
      <alignment horizontal="center" vertical="center"/>
    </xf>
    <xf numFmtId="0" fontId="13" fillId="7" borderId="3" xfId="0" applyFont="1" applyFill="1" applyBorder="1" applyAlignment="1">
      <alignment horizontal="center" vertical="center"/>
    </xf>
    <xf numFmtId="0" fontId="13" fillId="7" borderId="4" xfId="0" applyFont="1" applyFill="1" applyBorder="1" applyAlignment="1">
      <alignment horizontal="center" vertical="center"/>
    </xf>
    <xf numFmtId="0" fontId="13" fillId="7" borderId="5" xfId="0" applyFont="1" applyFill="1" applyBorder="1" applyAlignment="1">
      <alignment horizontal="center" vertical="center"/>
    </xf>
    <xf numFmtId="0" fontId="13" fillId="7" borderId="6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wrapText="1"/>
    </xf>
    <xf numFmtId="0" fontId="5" fillId="0" borderId="9" xfId="0" applyFont="1" applyBorder="1" applyAlignment="1">
      <alignment horizontal="center" wrapText="1"/>
    </xf>
    <xf numFmtId="0" fontId="12" fillId="6" borderId="0" xfId="0" applyFont="1" applyFill="1" applyAlignment="1">
      <alignment horizontal="center"/>
    </xf>
    <xf numFmtId="0" fontId="14" fillId="6" borderId="0" xfId="0" applyFont="1" applyFill="1" applyAlignment="1">
      <alignment horizontal="left"/>
    </xf>
    <xf numFmtId="0" fontId="15" fillId="6" borderId="0" xfId="0" applyFont="1" applyFill="1" applyAlignment="1">
      <alignment horizontal="center"/>
    </xf>
    <xf numFmtId="0" fontId="16" fillId="6" borderId="0" xfId="0" applyFont="1" applyFill="1" applyAlignment="1">
      <alignment horizontal="left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Medium9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MX" i="1"/>
              <a:t>SOLICITUDES</a:t>
            </a:r>
            <a:r>
              <a:rPr lang="es-MX" i="1" baseline="0"/>
              <a:t> RECIBIDAS</a:t>
            </a:r>
            <a:endParaRPr lang="es-MX" i="1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'OCT  2024'!$C$23:$C$27</c:f>
              <c:strCache>
                <c:ptCount val="5"/>
                <c:pt idx="0">
                  <c:v>UTIP</c:v>
                </c:pt>
                <c:pt idx="1">
                  <c:v>PNT</c:v>
                </c:pt>
                <c:pt idx="2">
                  <c:v>DERIVADA </c:v>
                </c:pt>
                <c:pt idx="3">
                  <c:v>INCOMPETENCIA</c:v>
                </c:pt>
                <c:pt idx="4">
                  <c:v>TOTAL </c:v>
                </c:pt>
              </c:strCache>
            </c:strRef>
          </c:cat>
          <c:val>
            <c:numRef>
              <c:f>'OCT  2024'!$E$23:$E$27</c:f>
              <c:numCache>
                <c:formatCode>General</c:formatCode>
                <c:ptCount val="5"/>
                <c:pt idx="0">
                  <c:v>3</c:v>
                </c:pt>
                <c:pt idx="1">
                  <c:v>17</c:v>
                </c:pt>
                <c:pt idx="2">
                  <c:v>6</c:v>
                </c:pt>
                <c:pt idx="3">
                  <c:v>0</c:v>
                </c:pt>
                <c:pt idx="4">
                  <c:v>26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40"/>
        <c:axId val="498342560"/>
        <c:axId val="49833628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spPr>
                  <a:gradFill rotWithShape="1">
                    <a:gsLst>
                      <a:gs pos="0">
                        <a:schemeClr val="accent1">
                          <a:shade val="51000"/>
                          <a:satMod val="130000"/>
                        </a:schemeClr>
                      </a:gs>
                      <a:gs pos="80000">
                        <a:schemeClr val="accent1">
                          <a:shade val="93000"/>
                          <a:satMod val="130000"/>
                        </a:schemeClr>
                      </a:gs>
                      <a:gs pos="100000">
                        <a:schemeClr val="accent1"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  <a:scene3d>
                    <a:camera prst="orthographicFront">
                      <a:rot lat="0" lon="0" rev="0"/>
                    </a:camera>
                    <a:lightRig rig="threePt" dir="t">
                      <a:rot lat="0" lon="0" rev="1200000"/>
                    </a:lightRig>
                  </a:scene3d>
                  <a:sp3d>
                    <a:bevelT w="63500" h="25400"/>
                  </a:sp3d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'OCT  2024'!$C$23:$C$27</c15:sqref>
                        </c15:formulaRef>
                      </c:ext>
                    </c:extLst>
                    <c:strCache>
                      <c:ptCount val="5"/>
                      <c:pt idx="0">
                        <c:v>UTIP</c:v>
                      </c:pt>
                      <c:pt idx="1">
                        <c:v>PNT</c:v>
                      </c:pt>
                      <c:pt idx="2">
                        <c:v>DERIVADA </c:v>
                      </c:pt>
                      <c:pt idx="3">
                        <c:v>INCOMPETENCIA</c:v>
                      </c:pt>
                      <c:pt idx="4">
                        <c:v>TOTAL 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'OCT  2024'!$D$23:$D$27</c15:sqref>
                        </c15:formulaRef>
                      </c:ext>
                    </c:extLst>
                    <c:numCache>
                      <c:formatCode>General</c:formatCode>
                      <c:ptCount val="5"/>
                    </c:numCache>
                  </c:numRef>
                </c:val>
              </c15:ser>
            </c15:filteredBarSeries>
          </c:ext>
        </c:extLst>
      </c:barChart>
      <c:catAx>
        <c:axId val="4983425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498336288"/>
        <c:crosses val="autoZero"/>
        <c:auto val="1"/>
        <c:lblAlgn val="ctr"/>
        <c:lblOffset val="100"/>
        <c:noMultiLvlLbl val="0"/>
      </c:catAx>
      <c:valAx>
        <c:axId val="498336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4983425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MX"/>
              <a:t>SOLICITUDES</a:t>
            </a:r>
            <a:r>
              <a:rPr lang="es-MX" baseline="0"/>
              <a:t> POR GENERO</a:t>
            </a:r>
            <a:endParaRPr lang="es-MX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2">
                      <a:shade val="58000"/>
                      <a:shade val="51000"/>
                      <a:satMod val="130000"/>
                    </a:schemeClr>
                  </a:gs>
                  <a:gs pos="80000">
                    <a:schemeClr val="accent2">
                      <a:shade val="58000"/>
                      <a:shade val="93000"/>
                      <a:satMod val="130000"/>
                    </a:schemeClr>
                  </a:gs>
                  <a:gs pos="100000">
                    <a:schemeClr val="accent2">
                      <a:shade val="58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86000"/>
                      <a:shade val="51000"/>
                      <a:satMod val="130000"/>
                    </a:schemeClr>
                  </a:gs>
                  <a:gs pos="80000">
                    <a:schemeClr val="accent2">
                      <a:shade val="86000"/>
                      <a:shade val="93000"/>
                      <a:satMod val="130000"/>
                    </a:schemeClr>
                  </a:gs>
                  <a:gs pos="100000">
                    <a:schemeClr val="accent2">
                      <a:shade val="86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2">
                      <a:tint val="86000"/>
                      <a:shade val="51000"/>
                      <a:satMod val="130000"/>
                    </a:schemeClr>
                  </a:gs>
                  <a:gs pos="80000">
                    <a:schemeClr val="accent2">
                      <a:tint val="86000"/>
                      <a:shade val="93000"/>
                      <a:satMod val="130000"/>
                    </a:schemeClr>
                  </a:gs>
                  <a:gs pos="100000">
                    <a:schemeClr val="accent2">
                      <a:tint val="86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3"/>
            <c:bubble3D val="0"/>
            <c:spPr>
              <a:gradFill rotWithShape="1">
                <a:gsLst>
                  <a:gs pos="0">
                    <a:schemeClr val="accent2">
                      <a:tint val="58000"/>
                      <a:shade val="51000"/>
                      <a:satMod val="130000"/>
                    </a:schemeClr>
                  </a:gs>
                  <a:gs pos="80000">
                    <a:schemeClr val="accent2">
                      <a:tint val="58000"/>
                      <a:shade val="93000"/>
                      <a:satMod val="130000"/>
                    </a:schemeClr>
                  </a:gs>
                  <a:gs pos="100000">
                    <a:schemeClr val="accent2">
                      <a:tint val="58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'NOV  2024'!$B$71:$B$74</c:f>
              <c:strCache>
                <c:ptCount val="4"/>
                <c:pt idx="0">
                  <c:v>Femenino</c:v>
                </c:pt>
                <c:pt idx="1">
                  <c:v>Masculino</c:v>
                </c:pt>
                <c:pt idx="2">
                  <c:v>No Especifica</c:v>
                </c:pt>
                <c:pt idx="3">
                  <c:v>Empresa</c:v>
                </c:pt>
              </c:strCache>
            </c:strRef>
          </c:cat>
          <c:val>
            <c:numRef>
              <c:f>'NOV  2024'!$H$71:$H$74</c:f>
              <c:numCache>
                <c:formatCode>0</c:formatCode>
                <c:ptCount val="4"/>
                <c:pt idx="0">
                  <c:v>10</c:v>
                </c:pt>
                <c:pt idx="1">
                  <c:v>7</c:v>
                </c:pt>
                <c:pt idx="2">
                  <c:v>4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MX" i="1"/>
              <a:t>SOLICITUDES</a:t>
            </a:r>
            <a:r>
              <a:rPr lang="es-MX" i="1" baseline="0"/>
              <a:t> RECIBIDAS</a:t>
            </a:r>
            <a:endParaRPr lang="es-MX" i="1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'OCT  2024'!$C$23:$C$27</c:f>
              <c:strCache>
                <c:ptCount val="5"/>
                <c:pt idx="0">
                  <c:v>UTIP</c:v>
                </c:pt>
                <c:pt idx="1">
                  <c:v>PNT</c:v>
                </c:pt>
                <c:pt idx="2">
                  <c:v>DERIVADA </c:v>
                </c:pt>
                <c:pt idx="3">
                  <c:v>INCOMPETENCIA</c:v>
                </c:pt>
                <c:pt idx="4">
                  <c:v>TOTAL </c:v>
                </c:pt>
              </c:strCache>
            </c:strRef>
          </c:cat>
          <c:val>
            <c:numRef>
              <c:f>'OCT  2024'!$E$23:$E$27</c:f>
              <c:numCache>
                <c:formatCode>General</c:formatCode>
                <c:ptCount val="5"/>
                <c:pt idx="0">
                  <c:v>3</c:v>
                </c:pt>
                <c:pt idx="1">
                  <c:v>17</c:v>
                </c:pt>
                <c:pt idx="2">
                  <c:v>6</c:v>
                </c:pt>
                <c:pt idx="3">
                  <c:v>0</c:v>
                </c:pt>
                <c:pt idx="4">
                  <c:v>26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40"/>
        <c:axId val="478960144"/>
        <c:axId val="478954656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spPr>
                  <a:gradFill rotWithShape="1">
                    <a:gsLst>
                      <a:gs pos="0">
                        <a:schemeClr val="accent1">
                          <a:shade val="51000"/>
                          <a:satMod val="130000"/>
                        </a:schemeClr>
                      </a:gs>
                      <a:gs pos="80000">
                        <a:schemeClr val="accent1">
                          <a:shade val="93000"/>
                          <a:satMod val="130000"/>
                        </a:schemeClr>
                      </a:gs>
                      <a:gs pos="100000">
                        <a:schemeClr val="accent1"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  <a:scene3d>
                    <a:camera prst="orthographicFront">
                      <a:rot lat="0" lon="0" rev="0"/>
                    </a:camera>
                    <a:lightRig rig="threePt" dir="t">
                      <a:rot lat="0" lon="0" rev="1200000"/>
                    </a:lightRig>
                  </a:scene3d>
                  <a:sp3d>
                    <a:bevelT w="63500" h="25400"/>
                  </a:sp3d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'OCT  2024'!$C$23:$C$27</c15:sqref>
                        </c15:formulaRef>
                      </c:ext>
                    </c:extLst>
                    <c:strCache>
                      <c:ptCount val="5"/>
                      <c:pt idx="0">
                        <c:v>UTIP</c:v>
                      </c:pt>
                      <c:pt idx="1">
                        <c:v>PNT</c:v>
                      </c:pt>
                      <c:pt idx="2">
                        <c:v>DERIVADA </c:v>
                      </c:pt>
                      <c:pt idx="3">
                        <c:v>INCOMPETENCIA</c:v>
                      </c:pt>
                      <c:pt idx="4">
                        <c:v>TOTAL 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'OCT  2024'!$D$23:$D$27</c15:sqref>
                        </c15:formulaRef>
                      </c:ext>
                    </c:extLst>
                    <c:numCache>
                      <c:formatCode>General</c:formatCode>
                      <c:ptCount val="5"/>
                    </c:numCache>
                  </c:numRef>
                </c:val>
              </c15:ser>
            </c15:filteredBarSeries>
          </c:ext>
        </c:extLst>
      </c:barChart>
      <c:catAx>
        <c:axId val="478960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478954656"/>
        <c:crosses val="autoZero"/>
        <c:auto val="1"/>
        <c:lblAlgn val="ctr"/>
        <c:lblOffset val="100"/>
        <c:noMultiLvlLbl val="0"/>
      </c:catAx>
      <c:valAx>
        <c:axId val="4789546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4789601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MX" i="1"/>
              <a:t>SOLICITUDES</a:t>
            </a:r>
            <a:r>
              <a:rPr lang="es-MX" i="1" baseline="0"/>
              <a:t> RESUELTAS</a:t>
            </a:r>
            <a:endParaRPr lang="es-MX" i="1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'OCT  2024'!$C$37:$C$42</c:f>
              <c:strCache>
                <c:ptCount val="6"/>
                <c:pt idx="0">
                  <c:v>AFIRMATIVA</c:v>
                </c:pt>
                <c:pt idx="1">
                  <c:v>AFIRMATIVA-PARCIAL</c:v>
                </c:pt>
                <c:pt idx="2">
                  <c:v>NEGATIVA INX.</c:v>
                </c:pt>
                <c:pt idx="3">
                  <c:v>PREVENCION </c:v>
                </c:pt>
                <c:pt idx="4">
                  <c:v>INFORMACION RESERVADA</c:v>
                </c:pt>
                <c:pt idx="5">
                  <c:v>TOTAL </c:v>
                </c:pt>
              </c:strCache>
            </c:strRef>
          </c:cat>
          <c:val>
            <c:numRef>
              <c:f>'OCT  2024'!$E$37:$E$42</c:f>
              <c:numCache>
                <c:formatCode>General</c:formatCode>
                <c:ptCount val="6"/>
                <c:pt idx="0">
                  <c:v>16</c:v>
                </c:pt>
                <c:pt idx="1">
                  <c:v>5</c:v>
                </c:pt>
                <c:pt idx="2">
                  <c:v>5</c:v>
                </c:pt>
                <c:pt idx="3">
                  <c:v>0</c:v>
                </c:pt>
                <c:pt idx="4">
                  <c:v>0</c:v>
                </c:pt>
                <c:pt idx="5">
                  <c:v>26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40"/>
        <c:axId val="478962888"/>
        <c:axId val="47895504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spPr>
                  <a:gradFill rotWithShape="1">
                    <a:gsLst>
                      <a:gs pos="0">
                        <a:schemeClr val="accent1">
                          <a:shade val="51000"/>
                          <a:satMod val="130000"/>
                        </a:schemeClr>
                      </a:gs>
                      <a:gs pos="80000">
                        <a:schemeClr val="accent1">
                          <a:shade val="93000"/>
                          <a:satMod val="130000"/>
                        </a:schemeClr>
                      </a:gs>
                      <a:gs pos="100000">
                        <a:schemeClr val="accent1"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  <a:scene3d>
                    <a:camera prst="orthographicFront">
                      <a:rot lat="0" lon="0" rev="0"/>
                    </a:camera>
                    <a:lightRig rig="threePt" dir="t">
                      <a:rot lat="0" lon="0" rev="1200000"/>
                    </a:lightRig>
                  </a:scene3d>
                  <a:sp3d>
                    <a:bevelT w="63500" h="25400"/>
                  </a:sp3d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'OCT  2024'!$C$37:$C$42</c15:sqref>
                        </c15:formulaRef>
                      </c:ext>
                    </c:extLst>
                    <c:strCache>
                      <c:ptCount val="6"/>
                      <c:pt idx="0">
                        <c:v>AFIRMATIVA</c:v>
                      </c:pt>
                      <c:pt idx="1">
                        <c:v>AFIRMATIVA-PARCIAL</c:v>
                      </c:pt>
                      <c:pt idx="2">
                        <c:v>NEGATIVA INX.</c:v>
                      </c:pt>
                      <c:pt idx="3">
                        <c:v>PREVENCION </c:v>
                      </c:pt>
                      <c:pt idx="4">
                        <c:v>INFORMACION RESERVADA</c:v>
                      </c:pt>
                      <c:pt idx="5">
                        <c:v>TOTAL 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'OCT  2024'!$D$37:$D$42</c15:sqref>
                        </c15:formulaRef>
                      </c:ext>
                    </c:extLst>
                    <c:numCache>
                      <c:formatCode>General</c:formatCode>
                      <c:ptCount val="6"/>
                    </c:numCache>
                  </c:numRef>
                </c:val>
              </c15:ser>
            </c15:filteredBarSeries>
          </c:ext>
        </c:extLst>
      </c:barChart>
      <c:catAx>
        <c:axId val="4789628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478955048"/>
        <c:crosses val="autoZero"/>
        <c:auto val="1"/>
        <c:lblAlgn val="ctr"/>
        <c:lblOffset val="100"/>
        <c:noMultiLvlLbl val="0"/>
      </c:catAx>
      <c:valAx>
        <c:axId val="478955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4789628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MX" i="1"/>
              <a:t>INFORMACION</a:t>
            </a:r>
            <a:r>
              <a:rPr lang="es-MX" i="1" baseline="0"/>
              <a:t> SOLICITADA</a:t>
            </a:r>
            <a:endParaRPr lang="es-MX" i="1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'OCT  2024'!$C$52:$C$56</c:f>
              <c:strCache>
                <c:ptCount val="5"/>
                <c:pt idx="0">
                  <c:v>INFORMACION FUNDAMENTAL </c:v>
                </c:pt>
                <c:pt idx="1">
                  <c:v>INFORMACION ORDINARIA </c:v>
                </c:pt>
                <c:pt idx="2">
                  <c:v>INFORMACION RESERVADA </c:v>
                </c:pt>
                <c:pt idx="3">
                  <c:v>INFORMACION CONFIDENCIAL </c:v>
                </c:pt>
                <c:pt idx="4">
                  <c:v>TOTAL </c:v>
                </c:pt>
              </c:strCache>
            </c:strRef>
          </c:cat>
          <c:val>
            <c:numRef>
              <c:f>'OCT  2024'!$E$52:$E$56</c:f>
              <c:numCache>
                <c:formatCode>General</c:formatCode>
                <c:ptCount val="5"/>
                <c:pt idx="0">
                  <c:v>5</c:v>
                </c:pt>
                <c:pt idx="1">
                  <c:v>21</c:v>
                </c:pt>
                <c:pt idx="2">
                  <c:v>0</c:v>
                </c:pt>
                <c:pt idx="3">
                  <c:v>0</c:v>
                </c:pt>
                <c:pt idx="4">
                  <c:v>26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40"/>
        <c:axId val="478961320"/>
        <c:axId val="49419112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spPr>
                  <a:gradFill rotWithShape="1">
                    <a:gsLst>
                      <a:gs pos="0">
                        <a:schemeClr val="accent1">
                          <a:shade val="51000"/>
                          <a:satMod val="130000"/>
                        </a:schemeClr>
                      </a:gs>
                      <a:gs pos="80000">
                        <a:schemeClr val="accent1">
                          <a:shade val="93000"/>
                          <a:satMod val="130000"/>
                        </a:schemeClr>
                      </a:gs>
                      <a:gs pos="100000">
                        <a:schemeClr val="accent1"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  <a:scene3d>
                    <a:camera prst="orthographicFront">
                      <a:rot lat="0" lon="0" rev="0"/>
                    </a:camera>
                    <a:lightRig rig="threePt" dir="t">
                      <a:rot lat="0" lon="0" rev="1200000"/>
                    </a:lightRig>
                  </a:scene3d>
                  <a:sp3d>
                    <a:bevelT w="63500" h="25400"/>
                  </a:sp3d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'OCT  2024'!$C$52:$C$56</c15:sqref>
                        </c15:formulaRef>
                      </c:ext>
                    </c:extLst>
                    <c:strCache>
                      <c:ptCount val="5"/>
                      <c:pt idx="0">
                        <c:v>INFORMACION FUNDAMENTAL </c:v>
                      </c:pt>
                      <c:pt idx="1">
                        <c:v>INFORMACION ORDINARIA </c:v>
                      </c:pt>
                      <c:pt idx="2">
                        <c:v>INFORMACION RESERVADA </c:v>
                      </c:pt>
                      <c:pt idx="3">
                        <c:v>INFORMACION CONFIDENCIAL </c:v>
                      </c:pt>
                      <c:pt idx="4">
                        <c:v>TOTAL 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'OCT  2024'!$D$52:$D$56</c15:sqref>
                        </c15:formulaRef>
                      </c:ext>
                    </c:extLst>
                    <c:numCache>
                      <c:formatCode>General</c:formatCode>
                      <c:ptCount val="5"/>
                    </c:numCache>
                  </c:numRef>
                </c:val>
              </c15:ser>
            </c15:filteredBarSeries>
          </c:ext>
        </c:extLst>
      </c:barChart>
      <c:catAx>
        <c:axId val="4789613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494191120"/>
        <c:crosses val="autoZero"/>
        <c:auto val="1"/>
        <c:lblAlgn val="ctr"/>
        <c:lblOffset val="100"/>
        <c:noMultiLvlLbl val="0"/>
      </c:catAx>
      <c:valAx>
        <c:axId val="494191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4789613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MX" i="1"/>
              <a:t>MEDIOS</a:t>
            </a:r>
            <a:r>
              <a:rPr lang="es-MX" i="1" baseline="0"/>
              <a:t> DE ACCESO</a:t>
            </a:r>
            <a:endParaRPr lang="es-MX" i="1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'OCT  2024'!$C$65:$C$70</c:f>
              <c:strCache>
                <c:ptCount val="6"/>
                <c:pt idx="0">
                  <c:v>CONSULTA DIRECTA PERSONAL</c:v>
                </c:pt>
                <c:pt idx="1">
                  <c:v>CONSULTA DIRECTA ELECTRONICA</c:v>
                </c:pt>
                <c:pt idx="2">
                  <c:v>REPRODUCCION DE DOCUMENTOS </c:v>
                </c:pt>
                <c:pt idx="3">
                  <c:v>ELABORACION DE INFORMES ESPECIFICOS </c:v>
                </c:pt>
                <c:pt idx="4">
                  <c:v>COMBINACION DE LAS ANTERIORES</c:v>
                </c:pt>
                <c:pt idx="5">
                  <c:v>TOTAL </c:v>
                </c:pt>
              </c:strCache>
            </c:strRef>
          </c:cat>
          <c:val>
            <c:numRef>
              <c:f>'OCT  2024'!$E$65:$E$70</c:f>
              <c:numCache>
                <c:formatCode>General</c:formatCode>
                <c:ptCount val="6"/>
                <c:pt idx="0">
                  <c:v>3</c:v>
                </c:pt>
                <c:pt idx="1">
                  <c:v>23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40"/>
        <c:axId val="494185240"/>
        <c:axId val="494183672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spPr>
                  <a:gradFill rotWithShape="1">
                    <a:gsLst>
                      <a:gs pos="0">
                        <a:schemeClr val="accent1">
                          <a:shade val="51000"/>
                          <a:satMod val="130000"/>
                        </a:schemeClr>
                      </a:gs>
                      <a:gs pos="80000">
                        <a:schemeClr val="accent1">
                          <a:shade val="93000"/>
                          <a:satMod val="130000"/>
                        </a:schemeClr>
                      </a:gs>
                      <a:gs pos="100000">
                        <a:schemeClr val="accent1"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  <a:scene3d>
                    <a:camera prst="orthographicFront">
                      <a:rot lat="0" lon="0" rev="0"/>
                    </a:camera>
                    <a:lightRig rig="threePt" dir="t">
                      <a:rot lat="0" lon="0" rev="1200000"/>
                    </a:lightRig>
                  </a:scene3d>
                  <a:sp3d>
                    <a:bevelT w="63500" h="25400"/>
                  </a:sp3d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'OCT  2024'!$C$65:$C$70</c15:sqref>
                        </c15:formulaRef>
                      </c:ext>
                    </c:extLst>
                    <c:strCache>
                      <c:ptCount val="6"/>
                      <c:pt idx="0">
                        <c:v>CONSULTA DIRECTA PERSONAL</c:v>
                      </c:pt>
                      <c:pt idx="1">
                        <c:v>CONSULTA DIRECTA ELECTRONICA</c:v>
                      </c:pt>
                      <c:pt idx="2">
                        <c:v>REPRODUCCION DE DOCUMENTOS </c:v>
                      </c:pt>
                      <c:pt idx="3">
                        <c:v>ELABORACION DE INFORMES ESPECIFICOS </c:v>
                      </c:pt>
                      <c:pt idx="4">
                        <c:v>COMBINACION DE LAS ANTERIORES</c:v>
                      </c:pt>
                      <c:pt idx="5">
                        <c:v>TOTAL 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'OCT  2024'!$D$65:$D$70</c15:sqref>
                        </c15:formulaRef>
                      </c:ext>
                    </c:extLst>
                    <c:numCache>
                      <c:formatCode>General</c:formatCode>
                      <c:ptCount val="6"/>
                    </c:numCache>
                  </c:numRef>
                </c:val>
              </c15:ser>
            </c15:filteredBarSeries>
          </c:ext>
        </c:extLst>
      </c:barChart>
      <c:catAx>
        <c:axId val="494185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494183672"/>
        <c:crosses val="autoZero"/>
        <c:auto val="1"/>
        <c:lblAlgn val="ctr"/>
        <c:lblOffset val="100"/>
        <c:noMultiLvlLbl val="0"/>
      </c:catAx>
      <c:valAx>
        <c:axId val="494183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4941852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 i="1"/>
              <a:t>SOLICITES</a:t>
            </a:r>
            <a:r>
              <a:rPr lang="en-US" i="1" baseline="0"/>
              <a:t> POR GENERO</a:t>
            </a:r>
            <a:endParaRPr lang="en-US" i="1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'OCT  2024'!$H$75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2">
                      <a:tint val="58000"/>
                      <a:shade val="51000"/>
                      <a:satMod val="130000"/>
                    </a:schemeClr>
                  </a:gs>
                  <a:gs pos="80000">
                    <a:schemeClr val="accent2">
                      <a:tint val="58000"/>
                      <a:shade val="93000"/>
                      <a:satMod val="130000"/>
                    </a:schemeClr>
                  </a:gs>
                  <a:gs pos="100000">
                    <a:schemeClr val="accent2">
                      <a:tint val="58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tint val="86000"/>
                      <a:shade val="51000"/>
                      <a:satMod val="130000"/>
                    </a:schemeClr>
                  </a:gs>
                  <a:gs pos="80000">
                    <a:schemeClr val="accent2">
                      <a:tint val="86000"/>
                      <a:shade val="93000"/>
                      <a:satMod val="130000"/>
                    </a:schemeClr>
                  </a:gs>
                  <a:gs pos="100000">
                    <a:schemeClr val="accent2">
                      <a:tint val="86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2">
                      <a:shade val="86000"/>
                      <a:shade val="51000"/>
                      <a:satMod val="130000"/>
                    </a:schemeClr>
                  </a:gs>
                  <a:gs pos="80000">
                    <a:schemeClr val="accent2">
                      <a:shade val="86000"/>
                      <a:shade val="93000"/>
                      <a:satMod val="130000"/>
                    </a:schemeClr>
                  </a:gs>
                  <a:gs pos="100000">
                    <a:schemeClr val="accent2">
                      <a:shade val="86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3"/>
            <c:bubble3D val="0"/>
            <c:spPr>
              <a:gradFill rotWithShape="1">
                <a:gsLst>
                  <a:gs pos="0">
                    <a:schemeClr val="accent2">
                      <a:shade val="58000"/>
                      <a:shade val="51000"/>
                      <a:satMod val="130000"/>
                    </a:schemeClr>
                  </a:gs>
                  <a:gs pos="80000">
                    <a:schemeClr val="accent2">
                      <a:shade val="58000"/>
                      <a:shade val="93000"/>
                      <a:satMod val="130000"/>
                    </a:schemeClr>
                  </a:gs>
                  <a:gs pos="100000">
                    <a:schemeClr val="accent2">
                      <a:shade val="58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'OCT  2024'!$B$76:$B$79</c:f>
              <c:strCache>
                <c:ptCount val="4"/>
                <c:pt idx="0">
                  <c:v>Femenino</c:v>
                </c:pt>
                <c:pt idx="1">
                  <c:v>Masculino</c:v>
                </c:pt>
                <c:pt idx="2">
                  <c:v>No Especifica</c:v>
                </c:pt>
                <c:pt idx="3">
                  <c:v>Empresa</c:v>
                </c:pt>
              </c:strCache>
            </c:strRef>
          </c:cat>
          <c:val>
            <c:numRef>
              <c:f>'OCT  2024'!$H$76:$H$79</c:f>
              <c:numCache>
                <c:formatCode>0</c:formatCode>
                <c:ptCount val="4"/>
                <c:pt idx="0">
                  <c:v>8</c:v>
                </c:pt>
                <c:pt idx="1">
                  <c:v>9</c:v>
                </c:pt>
                <c:pt idx="2">
                  <c:v>9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MX" i="1"/>
              <a:t>SOLICITUDES</a:t>
            </a:r>
            <a:r>
              <a:rPr lang="es-MX" i="1" baseline="0"/>
              <a:t> RESUELTAS</a:t>
            </a:r>
            <a:endParaRPr lang="es-MX" i="1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'OCT  2024'!$C$37:$C$42</c:f>
              <c:strCache>
                <c:ptCount val="6"/>
                <c:pt idx="0">
                  <c:v>AFIRMATIVA</c:v>
                </c:pt>
                <c:pt idx="1">
                  <c:v>AFIRMATIVA-PARCIAL</c:v>
                </c:pt>
                <c:pt idx="2">
                  <c:v>NEGATIVA INX.</c:v>
                </c:pt>
                <c:pt idx="3">
                  <c:v>PREVENCION </c:v>
                </c:pt>
                <c:pt idx="4">
                  <c:v>INFORMACION RESERVADA</c:v>
                </c:pt>
                <c:pt idx="5">
                  <c:v>TOTAL </c:v>
                </c:pt>
              </c:strCache>
            </c:strRef>
          </c:cat>
          <c:val>
            <c:numRef>
              <c:f>'OCT  2024'!$E$37:$E$42</c:f>
              <c:numCache>
                <c:formatCode>General</c:formatCode>
                <c:ptCount val="6"/>
                <c:pt idx="0">
                  <c:v>16</c:v>
                </c:pt>
                <c:pt idx="1">
                  <c:v>5</c:v>
                </c:pt>
                <c:pt idx="2">
                  <c:v>5</c:v>
                </c:pt>
                <c:pt idx="3">
                  <c:v>0</c:v>
                </c:pt>
                <c:pt idx="4">
                  <c:v>0</c:v>
                </c:pt>
                <c:pt idx="5">
                  <c:v>26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40"/>
        <c:axId val="498338248"/>
        <c:axId val="49833236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spPr>
                  <a:gradFill rotWithShape="1">
                    <a:gsLst>
                      <a:gs pos="0">
                        <a:schemeClr val="accent1">
                          <a:shade val="51000"/>
                          <a:satMod val="130000"/>
                        </a:schemeClr>
                      </a:gs>
                      <a:gs pos="80000">
                        <a:schemeClr val="accent1">
                          <a:shade val="93000"/>
                          <a:satMod val="130000"/>
                        </a:schemeClr>
                      </a:gs>
                      <a:gs pos="100000">
                        <a:schemeClr val="accent1"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  <a:scene3d>
                    <a:camera prst="orthographicFront">
                      <a:rot lat="0" lon="0" rev="0"/>
                    </a:camera>
                    <a:lightRig rig="threePt" dir="t">
                      <a:rot lat="0" lon="0" rev="1200000"/>
                    </a:lightRig>
                  </a:scene3d>
                  <a:sp3d>
                    <a:bevelT w="63500" h="25400"/>
                  </a:sp3d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'OCT  2024'!$C$37:$C$42</c15:sqref>
                        </c15:formulaRef>
                      </c:ext>
                    </c:extLst>
                    <c:strCache>
                      <c:ptCount val="6"/>
                      <c:pt idx="0">
                        <c:v>AFIRMATIVA</c:v>
                      </c:pt>
                      <c:pt idx="1">
                        <c:v>AFIRMATIVA-PARCIAL</c:v>
                      </c:pt>
                      <c:pt idx="2">
                        <c:v>NEGATIVA INX.</c:v>
                      </c:pt>
                      <c:pt idx="3">
                        <c:v>PREVENCION </c:v>
                      </c:pt>
                      <c:pt idx="4">
                        <c:v>INFORMACION RESERVADA</c:v>
                      </c:pt>
                      <c:pt idx="5">
                        <c:v>TOTAL 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'OCT  2024'!$D$37:$D$42</c15:sqref>
                        </c15:formulaRef>
                      </c:ext>
                    </c:extLst>
                    <c:numCache>
                      <c:formatCode>General</c:formatCode>
                      <c:ptCount val="6"/>
                    </c:numCache>
                  </c:numRef>
                </c:val>
              </c15:ser>
            </c15:filteredBarSeries>
          </c:ext>
        </c:extLst>
      </c:barChart>
      <c:catAx>
        <c:axId val="4983382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498332368"/>
        <c:crosses val="autoZero"/>
        <c:auto val="1"/>
        <c:lblAlgn val="ctr"/>
        <c:lblOffset val="100"/>
        <c:noMultiLvlLbl val="0"/>
      </c:catAx>
      <c:valAx>
        <c:axId val="498332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4983382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MX" i="1"/>
              <a:t>INFORMACION</a:t>
            </a:r>
            <a:r>
              <a:rPr lang="es-MX" i="1" baseline="0"/>
              <a:t> SOLICITADA</a:t>
            </a:r>
            <a:endParaRPr lang="es-MX" i="1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'OCT  2024'!$C$52:$C$56</c:f>
              <c:strCache>
                <c:ptCount val="5"/>
                <c:pt idx="0">
                  <c:v>INFORMACION FUNDAMENTAL </c:v>
                </c:pt>
                <c:pt idx="1">
                  <c:v>INFORMACION ORDINARIA </c:v>
                </c:pt>
                <c:pt idx="2">
                  <c:v>INFORMACION RESERVADA </c:v>
                </c:pt>
                <c:pt idx="3">
                  <c:v>INFORMACION CONFIDENCIAL </c:v>
                </c:pt>
                <c:pt idx="4">
                  <c:v>TOTAL </c:v>
                </c:pt>
              </c:strCache>
            </c:strRef>
          </c:cat>
          <c:val>
            <c:numRef>
              <c:f>'OCT  2024'!$E$52:$E$56</c:f>
              <c:numCache>
                <c:formatCode>General</c:formatCode>
                <c:ptCount val="5"/>
                <c:pt idx="0">
                  <c:v>5</c:v>
                </c:pt>
                <c:pt idx="1">
                  <c:v>21</c:v>
                </c:pt>
                <c:pt idx="2">
                  <c:v>0</c:v>
                </c:pt>
                <c:pt idx="3">
                  <c:v>0</c:v>
                </c:pt>
                <c:pt idx="4">
                  <c:v>26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40"/>
        <c:axId val="498336680"/>
        <c:axId val="49833276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spPr>
                  <a:gradFill rotWithShape="1">
                    <a:gsLst>
                      <a:gs pos="0">
                        <a:schemeClr val="accent1">
                          <a:shade val="51000"/>
                          <a:satMod val="130000"/>
                        </a:schemeClr>
                      </a:gs>
                      <a:gs pos="80000">
                        <a:schemeClr val="accent1">
                          <a:shade val="93000"/>
                          <a:satMod val="130000"/>
                        </a:schemeClr>
                      </a:gs>
                      <a:gs pos="100000">
                        <a:schemeClr val="accent1"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  <a:scene3d>
                    <a:camera prst="orthographicFront">
                      <a:rot lat="0" lon="0" rev="0"/>
                    </a:camera>
                    <a:lightRig rig="threePt" dir="t">
                      <a:rot lat="0" lon="0" rev="1200000"/>
                    </a:lightRig>
                  </a:scene3d>
                  <a:sp3d>
                    <a:bevelT w="63500" h="25400"/>
                  </a:sp3d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'OCT  2024'!$C$52:$C$56</c15:sqref>
                        </c15:formulaRef>
                      </c:ext>
                    </c:extLst>
                    <c:strCache>
                      <c:ptCount val="5"/>
                      <c:pt idx="0">
                        <c:v>INFORMACION FUNDAMENTAL </c:v>
                      </c:pt>
                      <c:pt idx="1">
                        <c:v>INFORMACION ORDINARIA </c:v>
                      </c:pt>
                      <c:pt idx="2">
                        <c:v>INFORMACION RESERVADA </c:v>
                      </c:pt>
                      <c:pt idx="3">
                        <c:v>INFORMACION CONFIDENCIAL </c:v>
                      </c:pt>
                      <c:pt idx="4">
                        <c:v>TOTAL 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'OCT  2024'!$D$52:$D$56</c15:sqref>
                        </c15:formulaRef>
                      </c:ext>
                    </c:extLst>
                    <c:numCache>
                      <c:formatCode>General</c:formatCode>
                      <c:ptCount val="5"/>
                    </c:numCache>
                  </c:numRef>
                </c:val>
              </c15:ser>
            </c15:filteredBarSeries>
          </c:ext>
        </c:extLst>
      </c:barChart>
      <c:catAx>
        <c:axId val="498336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498332760"/>
        <c:crosses val="autoZero"/>
        <c:auto val="1"/>
        <c:lblAlgn val="ctr"/>
        <c:lblOffset val="100"/>
        <c:noMultiLvlLbl val="0"/>
      </c:catAx>
      <c:valAx>
        <c:axId val="4983327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4983366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MX" i="1"/>
              <a:t>MEDIOS</a:t>
            </a:r>
            <a:r>
              <a:rPr lang="es-MX" i="1" baseline="0"/>
              <a:t> DE ACCESO</a:t>
            </a:r>
            <a:endParaRPr lang="es-MX" i="1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'OCT  2024'!$C$65:$C$70</c:f>
              <c:strCache>
                <c:ptCount val="6"/>
                <c:pt idx="0">
                  <c:v>CONSULTA DIRECTA PERSONAL</c:v>
                </c:pt>
                <c:pt idx="1">
                  <c:v>CONSULTA DIRECTA ELECTRONICA</c:v>
                </c:pt>
                <c:pt idx="2">
                  <c:v>REPRODUCCION DE DOCUMENTOS </c:v>
                </c:pt>
                <c:pt idx="3">
                  <c:v>ELABORACION DE INFORMES ESPECIFICOS </c:v>
                </c:pt>
                <c:pt idx="4">
                  <c:v>COMBINACION DE LAS ANTERIORES</c:v>
                </c:pt>
                <c:pt idx="5">
                  <c:v>TOTAL </c:v>
                </c:pt>
              </c:strCache>
            </c:strRef>
          </c:cat>
          <c:val>
            <c:numRef>
              <c:f>'OCT  2024'!$E$65:$E$70</c:f>
              <c:numCache>
                <c:formatCode>General</c:formatCode>
                <c:ptCount val="6"/>
                <c:pt idx="0">
                  <c:v>3</c:v>
                </c:pt>
                <c:pt idx="1">
                  <c:v>23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40"/>
        <c:axId val="498342952"/>
        <c:axId val="49833432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spPr>
                  <a:gradFill rotWithShape="1">
                    <a:gsLst>
                      <a:gs pos="0">
                        <a:schemeClr val="accent1">
                          <a:shade val="51000"/>
                          <a:satMod val="130000"/>
                        </a:schemeClr>
                      </a:gs>
                      <a:gs pos="80000">
                        <a:schemeClr val="accent1">
                          <a:shade val="93000"/>
                          <a:satMod val="130000"/>
                        </a:schemeClr>
                      </a:gs>
                      <a:gs pos="100000">
                        <a:schemeClr val="accent1"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  <a:scene3d>
                    <a:camera prst="orthographicFront">
                      <a:rot lat="0" lon="0" rev="0"/>
                    </a:camera>
                    <a:lightRig rig="threePt" dir="t">
                      <a:rot lat="0" lon="0" rev="1200000"/>
                    </a:lightRig>
                  </a:scene3d>
                  <a:sp3d>
                    <a:bevelT w="63500" h="25400"/>
                  </a:sp3d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'OCT  2024'!$C$65:$C$70</c15:sqref>
                        </c15:formulaRef>
                      </c:ext>
                    </c:extLst>
                    <c:strCache>
                      <c:ptCount val="6"/>
                      <c:pt idx="0">
                        <c:v>CONSULTA DIRECTA PERSONAL</c:v>
                      </c:pt>
                      <c:pt idx="1">
                        <c:v>CONSULTA DIRECTA ELECTRONICA</c:v>
                      </c:pt>
                      <c:pt idx="2">
                        <c:v>REPRODUCCION DE DOCUMENTOS </c:v>
                      </c:pt>
                      <c:pt idx="3">
                        <c:v>ELABORACION DE INFORMES ESPECIFICOS </c:v>
                      </c:pt>
                      <c:pt idx="4">
                        <c:v>COMBINACION DE LAS ANTERIORES</c:v>
                      </c:pt>
                      <c:pt idx="5">
                        <c:v>TOTAL 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'OCT  2024'!$D$65:$D$70</c15:sqref>
                        </c15:formulaRef>
                      </c:ext>
                    </c:extLst>
                    <c:numCache>
                      <c:formatCode>General</c:formatCode>
                      <c:ptCount val="6"/>
                    </c:numCache>
                  </c:numRef>
                </c:val>
              </c15:ser>
            </c15:filteredBarSeries>
          </c:ext>
        </c:extLst>
      </c:barChart>
      <c:catAx>
        <c:axId val="498342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498334328"/>
        <c:crosses val="autoZero"/>
        <c:auto val="1"/>
        <c:lblAlgn val="ctr"/>
        <c:lblOffset val="100"/>
        <c:noMultiLvlLbl val="0"/>
      </c:catAx>
      <c:valAx>
        <c:axId val="4983343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4983429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 i="1"/>
              <a:t>SOLICITES</a:t>
            </a:r>
            <a:r>
              <a:rPr lang="en-US" i="1" baseline="0"/>
              <a:t> POR GENERO</a:t>
            </a:r>
            <a:endParaRPr lang="en-US" i="1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'OCT  2024'!$H$75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2">
                      <a:tint val="58000"/>
                      <a:shade val="51000"/>
                      <a:satMod val="130000"/>
                    </a:schemeClr>
                  </a:gs>
                  <a:gs pos="80000">
                    <a:schemeClr val="accent2">
                      <a:tint val="58000"/>
                      <a:shade val="93000"/>
                      <a:satMod val="130000"/>
                    </a:schemeClr>
                  </a:gs>
                  <a:gs pos="100000">
                    <a:schemeClr val="accent2">
                      <a:tint val="58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tint val="86000"/>
                      <a:shade val="51000"/>
                      <a:satMod val="130000"/>
                    </a:schemeClr>
                  </a:gs>
                  <a:gs pos="80000">
                    <a:schemeClr val="accent2">
                      <a:tint val="86000"/>
                      <a:shade val="93000"/>
                      <a:satMod val="130000"/>
                    </a:schemeClr>
                  </a:gs>
                  <a:gs pos="100000">
                    <a:schemeClr val="accent2">
                      <a:tint val="86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2">
                      <a:shade val="86000"/>
                      <a:shade val="51000"/>
                      <a:satMod val="130000"/>
                    </a:schemeClr>
                  </a:gs>
                  <a:gs pos="80000">
                    <a:schemeClr val="accent2">
                      <a:shade val="86000"/>
                      <a:shade val="93000"/>
                      <a:satMod val="130000"/>
                    </a:schemeClr>
                  </a:gs>
                  <a:gs pos="100000">
                    <a:schemeClr val="accent2">
                      <a:shade val="86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3"/>
            <c:bubble3D val="0"/>
            <c:spPr>
              <a:gradFill rotWithShape="1">
                <a:gsLst>
                  <a:gs pos="0">
                    <a:schemeClr val="accent2">
                      <a:shade val="58000"/>
                      <a:shade val="51000"/>
                      <a:satMod val="130000"/>
                    </a:schemeClr>
                  </a:gs>
                  <a:gs pos="80000">
                    <a:schemeClr val="accent2">
                      <a:shade val="58000"/>
                      <a:shade val="93000"/>
                      <a:satMod val="130000"/>
                    </a:schemeClr>
                  </a:gs>
                  <a:gs pos="100000">
                    <a:schemeClr val="accent2">
                      <a:shade val="58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'OCT  2024'!$B$76:$B$79</c:f>
              <c:strCache>
                <c:ptCount val="4"/>
                <c:pt idx="0">
                  <c:v>Femenino</c:v>
                </c:pt>
                <c:pt idx="1">
                  <c:v>Masculino</c:v>
                </c:pt>
                <c:pt idx="2">
                  <c:v>No Especifica</c:v>
                </c:pt>
                <c:pt idx="3">
                  <c:v>Empresa</c:v>
                </c:pt>
              </c:strCache>
            </c:strRef>
          </c:cat>
          <c:val>
            <c:numRef>
              <c:f>'OCT  2024'!$H$76:$H$79</c:f>
              <c:numCache>
                <c:formatCode>0</c:formatCode>
                <c:ptCount val="4"/>
                <c:pt idx="0">
                  <c:v>8</c:v>
                </c:pt>
                <c:pt idx="1">
                  <c:v>9</c:v>
                </c:pt>
                <c:pt idx="2">
                  <c:v>9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MX"/>
              <a:t>SOLICITUD</a:t>
            </a:r>
            <a:r>
              <a:rPr lang="es-MX" baseline="0"/>
              <a:t> RECIBIDA</a:t>
            </a:r>
            <a:endParaRPr lang="es-MX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'NOV  2024'!$C$18:$C$22</c:f>
              <c:strCache>
                <c:ptCount val="5"/>
                <c:pt idx="0">
                  <c:v>UTIP</c:v>
                </c:pt>
                <c:pt idx="1">
                  <c:v>PNT</c:v>
                </c:pt>
                <c:pt idx="2">
                  <c:v>DERIVADA </c:v>
                </c:pt>
                <c:pt idx="3">
                  <c:v>INCOMPETENCIA</c:v>
                </c:pt>
                <c:pt idx="4">
                  <c:v>TOTAL </c:v>
                </c:pt>
              </c:strCache>
            </c:strRef>
          </c:cat>
          <c:val>
            <c:numRef>
              <c:f>'NOV  2024'!$E$18:$E$22</c:f>
              <c:numCache>
                <c:formatCode>General</c:formatCode>
                <c:ptCount val="5"/>
                <c:pt idx="0">
                  <c:v>1</c:v>
                </c:pt>
                <c:pt idx="1">
                  <c:v>15</c:v>
                </c:pt>
                <c:pt idx="2">
                  <c:v>5</c:v>
                </c:pt>
                <c:pt idx="3">
                  <c:v>0</c:v>
                </c:pt>
                <c:pt idx="4">
                  <c:v>21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498344520"/>
        <c:axId val="49835000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spPr>
                  <a:gradFill rotWithShape="1">
                    <a:gsLst>
                      <a:gs pos="0">
                        <a:schemeClr val="accent1">
                          <a:shade val="51000"/>
                          <a:satMod val="130000"/>
                        </a:schemeClr>
                      </a:gs>
                      <a:gs pos="80000">
                        <a:schemeClr val="accent1">
                          <a:shade val="93000"/>
                          <a:satMod val="130000"/>
                        </a:schemeClr>
                      </a:gs>
                      <a:gs pos="100000">
                        <a:schemeClr val="accent1"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  <a:scene3d>
                    <a:camera prst="orthographicFront">
                      <a:rot lat="0" lon="0" rev="0"/>
                    </a:camera>
                    <a:lightRig rig="threePt" dir="t">
                      <a:rot lat="0" lon="0" rev="1200000"/>
                    </a:lightRig>
                  </a:scene3d>
                  <a:sp3d>
                    <a:bevelT w="63500" h="25400"/>
                  </a:sp3d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'NOV  2024'!$C$18:$C$22</c15:sqref>
                        </c15:formulaRef>
                      </c:ext>
                    </c:extLst>
                    <c:strCache>
                      <c:ptCount val="5"/>
                      <c:pt idx="0">
                        <c:v>UTIP</c:v>
                      </c:pt>
                      <c:pt idx="1">
                        <c:v>PNT</c:v>
                      </c:pt>
                      <c:pt idx="2">
                        <c:v>DERIVADA </c:v>
                      </c:pt>
                      <c:pt idx="3">
                        <c:v>INCOMPETENCIA</c:v>
                      </c:pt>
                      <c:pt idx="4">
                        <c:v>TOTAL 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'NOV  2024'!$D$18:$D$22</c15:sqref>
                        </c15:formulaRef>
                      </c:ext>
                    </c:extLst>
                    <c:numCache>
                      <c:formatCode>General</c:formatCode>
                      <c:ptCount val="5"/>
                    </c:numCache>
                  </c:numRef>
                </c:val>
              </c15:ser>
            </c15:filteredBarSeries>
          </c:ext>
        </c:extLst>
      </c:barChart>
      <c:catAx>
        <c:axId val="498344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498350008"/>
        <c:crosses val="autoZero"/>
        <c:auto val="1"/>
        <c:lblAlgn val="ctr"/>
        <c:lblOffset val="100"/>
        <c:noMultiLvlLbl val="0"/>
      </c:catAx>
      <c:valAx>
        <c:axId val="4983500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4983445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MX"/>
              <a:t>SOLICITUD</a:t>
            </a:r>
            <a:r>
              <a:rPr lang="es-MX" baseline="0"/>
              <a:t> RESUELTAS</a:t>
            </a:r>
            <a:endParaRPr lang="es-MX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'NOV  2024'!$C$32:$C$37</c:f>
              <c:strCache>
                <c:ptCount val="6"/>
                <c:pt idx="0">
                  <c:v>AFIRMATIVA</c:v>
                </c:pt>
                <c:pt idx="1">
                  <c:v>AFIRMATIVA-PARCIAL</c:v>
                </c:pt>
                <c:pt idx="2">
                  <c:v>NEGATIVA INX.</c:v>
                </c:pt>
                <c:pt idx="3">
                  <c:v>PREVENCION </c:v>
                </c:pt>
                <c:pt idx="4">
                  <c:v>INFORMACION RESERVADA</c:v>
                </c:pt>
                <c:pt idx="5">
                  <c:v>TOTAL </c:v>
                </c:pt>
              </c:strCache>
            </c:strRef>
          </c:cat>
          <c:val>
            <c:numRef>
              <c:f>'NOV  2024'!$E$32:$E$37</c:f>
              <c:numCache>
                <c:formatCode>General</c:formatCode>
                <c:ptCount val="6"/>
                <c:pt idx="0">
                  <c:v>12</c:v>
                </c:pt>
                <c:pt idx="1">
                  <c:v>5</c:v>
                </c:pt>
                <c:pt idx="2">
                  <c:v>4</c:v>
                </c:pt>
                <c:pt idx="3">
                  <c:v>0</c:v>
                </c:pt>
                <c:pt idx="4">
                  <c:v>0</c:v>
                </c:pt>
                <c:pt idx="5">
                  <c:v>21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498322176"/>
        <c:axId val="49833080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spPr>
                  <a:gradFill rotWithShape="1">
                    <a:gsLst>
                      <a:gs pos="0">
                        <a:schemeClr val="accent1">
                          <a:shade val="51000"/>
                          <a:satMod val="130000"/>
                        </a:schemeClr>
                      </a:gs>
                      <a:gs pos="80000">
                        <a:schemeClr val="accent1">
                          <a:shade val="93000"/>
                          <a:satMod val="130000"/>
                        </a:schemeClr>
                      </a:gs>
                      <a:gs pos="100000">
                        <a:schemeClr val="accent1"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  <a:scene3d>
                    <a:camera prst="orthographicFront">
                      <a:rot lat="0" lon="0" rev="0"/>
                    </a:camera>
                    <a:lightRig rig="threePt" dir="t">
                      <a:rot lat="0" lon="0" rev="1200000"/>
                    </a:lightRig>
                  </a:scene3d>
                  <a:sp3d>
                    <a:bevelT w="63500" h="25400"/>
                  </a:sp3d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'NOV  2024'!$C$32:$C$37</c15:sqref>
                        </c15:formulaRef>
                      </c:ext>
                    </c:extLst>
                    <c:strCache>
                      <c:ptCount val="6"/>
                      <c:pt idx="0">
                        <c:v>AFIRMATIVA</c:v>
                      </c:pt>
                      <c:pt idx="1">
                        <c:v>AFIRMATIVA-PARCIAL</c:v>
                      </c:pt>
                      <c:pt idx="2">
                        <c:v>NEGATIVA INX.</c:v>
                      </c:pt>
                      <c:pt idx="3">
                        <c:v>PREVENCION </c:v>
                      </c:pt>
                      <c:pt idx="4">
                        <c:v>INFORMACION RESERVADA</c:v>
                      </c:pt>
                      <c:pt idx="5">
                        <c:v>TOTAL 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'NOV  2024'!$D$32:$D$37</c15:sqref>
                        </c15:formulaRef>
                      </c:ext>
                    </c:extLst>
                    <c:numCache>
                      <c:formatCode>General</c:formatCode>
                      <c:ptCount val="6"/>
                    </c:numCache>
                  </c:numRef>
                </c:val>
              </c15:ser>
            </c15:filteredBarSeries>
          </c:ext>
        </c:extLst>
      </c:barChart>
      <c:catAx>
        <c:axId val="498322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498330800"/>
        <c:crosses val="autoZero"/>
        <c:auto val="1"/>
        <c:lblAlgn val="ctr"/>
        <c:lblOffset val="100"/>
        <c:noMultiLvlLbl val="0"/>
      </c:catAx>
      <c:valAx>
        <c:axId val="4983308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4983221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MX"/>
              <a:t>INFORMACION</a:t>
            </a:r>
            <a:r>
              <a:rPr lang="es-MX" baseline="0"/>
              <a:t> SOLICITADA</a:t>
            </a:r>
            <a:endParaRPr lang="es-MX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'NOV  2024'!$C$47:$C$51</c:f>
              <c:strCache>
                <c:ptCount val="5"/>
                <c:pt idx="0">
                  <c:v>INFORMACION FUNDAMENTAL </c:v>
                </c:pt>
                <c:pt idx="1">
                  <c:v>INFORMACION ORDINARIA </c:v>
                </c:pt>
                <c:pt idx="2">
                  <c:v>INFORMACION RESERVADA </c:v>
                </c:pt>
                <c:pt idx="3">
                  <c:v>INFORMACION CONFIDENCIAL </c:v>
                </c:pt>
                <c:pt idx="4">
                  <c:v>TOTAL </c:v>
                </c:pt>
              </c:strCache>
            </c:strRef>
          </c:cat>
          <c:val>
            <c:numRef>
              <c:f>'NOV  2024'!$E$47:$E$51</c:f>
              <c:numCache>
                <c:formatCode>General</c:formatCode>
                <c:ptCount val="5"/>
                <c:pt idx="0">
                  <c:v>10</c:v>
                </c:pt>
                <c:pt idx="1">
                  <c:v>11</c:v>
                </c:pt>
                <c:pt idx="2">
                  <c:v>0</c:v>
                </c:pt>
                <c:pt idx="3">
                  <c:v>0</c:v>
                </c:pt>
                <c:pt idx="4">
                  <c:v>21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40"/>
        <c:axId val="498331192"/>
        <c:axId val="498331584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spPr>
                  <a:gradFill rotWithShape="1">
                    <a:gsLst>
                      <a:gs pos="0">
                        <a:schemeClr val="accent1">
                          <a:shade val="51000"/>
                          <a:satMod val="130000"/>
                        </a:schemeClr>
                      </a:gs>
                      <a:gs pos="80000">
                        <a:schemeClr val="accent1">
                          <a:shade val="93000"/>
                          <a:satMod val="130000"/>
                        </a:schemeClr>
                      </a:gs>
                      <a:gs pos="100000">
                        <a:schemeClr val="accent1"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  <a:scene3d>
                    <a:camera prst="orthographicFront">
                      <a:rot lat="0" lon="0" rev="0"/>
                    </a:camera>
                    <a:lightRig rig="threePt" dir="t">
                      <a:rot lat="0" lon="0" rev="1200000"/>
                    </a:lightRig>
                  </a:scene3d>
                  <a:sp3d>
                    <a:bevelT w="63500" h="25400"/>
                  </a:sp3d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'NOV  2024'!$C$47:$C$51</c15:sqref>
                        </c15:formulaRef>
                      </c:ext>
                    </c:extLst>
                    <c:strCache>
                      <c:ptCount val="5"/>
                      <c:pt idx="0">
                        <c:v>INFORMACION FUNDAMENTAL </c:v>
                      </c:pt>
                      <c:pt idx="1">
                        <c:v>INFORMACION ORDINARIA </c:v>
                      </c:pt>
                      <c:pt idx="2">
                        <c:v>INFORMACION RESERVADA </c:v>
                      </c:pt>
                      <c:pt idx="3">
                        <c:v>INFORMACION CONFIDENCIAL </c:v>
                      </c:pt>
                      <c:pt idx="4">
                        <c:v>TOTAL 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'NOV  2024'!$D$47:$D$51</c15:sqref>
                        </c15:formulaRef>
                      </c:ext>
                    </c:extLst>
                    <c:numCache>
                      <c:formatCode>General</c:formatCode>
                      <c:ptCount val="5"/>
                    </c:numCache>
                  </c:numRef>
                </c:val>
              </c15:ser>
            </c15:filteredBarSeries>
          </c:ext>
        </c:extLst>
      </c:barChart>
      <c:catAx>
        <c:axId val="498331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498331584"/>
        <c:crosses val="autoZero"/>
        <c:auto val="1"/>
        <c:lblAlgn val="ctr"/>
        <c:lblOffset val="100"/>
        <c:noMultiLvlLbl val="0"/>
      </c:catAx>
      <c:valAx>
        <c:axId val="4983315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4983311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MX"/>
              <a:t>MEDIOS</a:t>
            </a:r>
            <a:r>
              <a:rPr lang="es-MX" baseline="0"/>
              <a:t> DE ACCESO</a:t>
            </a:r>
            <a:endParaRPr lang="es-MX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'NOV  2024'!$C$60:$C$65</c:f>
              <c:strCache>
                <c:ptCount val="6"/>
                <c:pt idx="0">
                  <c:v>CONSULTA DIRECTA PERSONAL</c:v>
                </c:pt>
                <c:pt idx="1">
                  <c:v>CONSULTA DIRECTA ELECTRONICA</c:v>
                </c:pt>
                <c:pt idx="2">
                  <c:v>REPRODUCCION DE DOCUMENTOS </c:v>
                </c:pt>
                <c:pt idx="3">
                  <c:v>ELABORACION DE INFORMES ESPECIFICOS </c:v>
                </c:pt>
                <c:pt idx="4">
                  <c:v>COMBINACION DE LAS ANTERIORES</c:v>
                </c:pt>
                <c:pt idx="5">
                  <c:v>TOTAL </c:v>
                </c:pt>
              </c:strCache>
            </c:strRef>
          </c:cat>
          <c:val>
            <c:numRef>
              <c:f>'NOV  2024'!$E$60:$E$65</c:f>
              <c:numCache>
                <c:formatCode>General</c:formatCode>
                <c:ptCount val="6"/>
                <c:pt idx="0">
                  <c:v>1</c:v>
                </c:pt>
                <c:pt idx="1">
                  <c:v>20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498319432"/>
        <c:axId val="498329624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spPr>
                  <a:gradFill rotWithShape="1">
                    <a:gsLst>
                      <a:gs pos="0">
                        <a:schemeClr val="accent1">
                          <a:shade val="51000"/>
                          <a:satMod val="130000"/>
                        </a:schemeClr>
                      </a:gs>
                      <a:gs pos="80000">
                        <a:schemeClr val="accent1">
                          <a:shade val="93000"/>
                          <a:satMod val="130000"/>
                        </a:schemeClr>
                      </a:gs>
                      <a:gs pos="100000">
                        <a:schemeClr val="accent1"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  <a:scene3d>
                    <a:camera prst="orthographicFront">
                      <a:rot lat="0" lon="0" rev="0"/>
                    </a:camera>
                    <a:lightRig rig="threePt" dir="t">
                      <a:rot lat="0" lon="0" rev="1200000"/>
                    </a:lightRig>
                  </a:scene3d>
                  <a:sp3d>
                    <a:bevelT w="63500" h="25400"/>
                  </a:sp3d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'NOV  2024'!$C$60:$C$65</c15:sqref>
                        </c15:formulaRef>
                      </c:ext>
                    </c:extLst>
                    <c:strCache>
                      <c:ptCount val="6"/>
                      <c:pt idx="0">
                        <c:v>CONSULTA DIRECTA PERSONAL</c:v>
                      </c:pt>
                      <c:pt idx="1">
                        <c:v>CONSULTA DIRECTA ELECTRONICA</c:v>
                      </c:pt>
                      <c:pt idx="2">
                        <c:v>REPRODUCCION DE DOCUMENTOS </c:v>
                      </c:pt>
                      <c:pt idx="3">
                        <c:v>ELABORACION DE INFORMES ESPECIFICOS </c:v>
                      </c:pt>
                      <c:pt idx="4">
                        <c:v>COMBINACION DE LAS ANTERIORES</c:v>
                      </c:pt>
                      <c:pt idx="5">
                        <c:v>TOTAL 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'NOV  2024'!$D$60:$D$65</c15:sqref>
                        </c15:formulaRef>
                      </c:ext>
                    </c:extLst>
                    <c:numCache>
                      <c:formatCode>General</c:formatCode>
                      <c:ptCount val="6"/>
                    </c:numCache>
                  </c:numRef>
                </c:val>
              </c15:ser>
            </c15:filteredBarSeries>
          </c:ext>
        </c:extLst>
      </c:barChart>
      <c:catAx>
        <c:axId val="498319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498329624"/>
        <c:crosses val="autoZero"/>
        <c:auto val="1"/>
        <c:lblAlgn val="ctr"/>
        <c:lblOffset val="100"/>
        <c:noMultiLvlLbl val="0"/>
      </c:catAx>
      <c:valAx>
        <c:axId val="4983296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4983194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withinLinearReversed" id="22">
  <a:schemeClr val="accent2"/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withinLinearReversed" id="22">
  <a:schemeClr val="accent2"/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57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13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15.xml><?xml version="1.0" encoding="utf-8"?>
<cs:chartStyle xmlns:cs="http://schemas.microsoft.com/office/drawing/2012/chartStyle" xmlns:a="http://schemas.openxmlformats.org/drawingml/2006/main" id="257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57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7" Type="http://schemas.openxmlformats.org/officeDocument/2006/relationships/chart" Target="../charts/chart5.xml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chart" Target="../charts/chart4.xml"/><Relationship Id="rId5" Type="http://schemas.openxmlformats.org/officeDocument/2006/relationships/chart" Target="../charts/chart3.xml"/><Relationship Id="rId4" Type="http://schemas.openxmlformats.org/officeDocument/2006/relationships/chart" Target="../charts/chart2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7" Type="http://schemas.openxmlformats.org/officeDocument/2006/relationships/chart" Target="../charts/chart10.xml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chart" Target="../charts/chart9.xml"/><Relationship Id="rId5" Type="http://schemas.openxmlformats.org/officeDocument/2006/relationships/chart" Target="../charts/chart8.xml"/><Relationship Id="rId4" Type="http://schemas.openxmlformats.org/officeDocument/2006/relationships/chart" Target="../charts/chart7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7" Type="http://schemas.openxmlformats.org/officeDocument/2006/relationships/chart" Target="../charts/chart15.xml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chart" Target="../charts/chart14.xml"/><Relationship Id="rId5" Type="http://schemas.openxmlformats.org/officeDocument/2006/relationships/chart" Target="../charts/chart13.xml"/><Relationship Id="rId4" Type="http://schemas.openxmlformats.org/officeDocument/2006/relationships/chart" Target="../charts/chart1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38099</xdr:colOff>
      <xdr:row>1</xdr:row>
      <xdr:rowOff>76200</xdr:rowOff>
    </xdr:from>
    <xdr:to>
      <xdr:col>12</xdr:col>
      <xdr:colOff>276225</xdr:colOff>
      <xdr:row>11</xdr:row>
      <xdr:rowOff>28575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91424" y="266700"/>
          <a:ext cx="2066926" cy="1857375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0</xdr:row>
      <xdr:rowOff>76200</xdr:rowOff>
    </xdr:from>
    <xdr:to>
      <xdr:col>5</xdr:col>
      <xdr:colOff>114300</xdr:colOff>
      <xdr:row>9</xdr:row>
      <xdr:rowOff>93114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47700" y="76200"/>
          <a:ext cx="4267200" cy="1731414"/>
        </a:xfrm>
        <a:prstGeom prst="rect">
          <a:avLst/>
        </a:prstGeom>
      </xdr:spPr>
    </xdr:pic>
    <xdr:clientData/>
  </xdr:twoCellAnchor>
  <xdr:twoCellAnchor>
    <xdr:from>
      <xdr:col>5</xdr:col>
      <xdr:colOff>704850</xdr:colOff>
      <xdr:row>18</xdr:row>
      <xdr:rowOff>104775</xdr:rowOff>
    </xdr:from>
    <xdr:to>
      <xdr:col>13</xdr:col>
      <xdr:colOff>85725</xdr:colOff>
      <xdr:row>31</xdr:row>
      <xdr:rowOff>4762</xdr:rowOff>
    </xdr:to>
    <xdr:graphicFrame macro="">
      <xdr:nvGraphicFramePr>
        <xdr:cNvPr id="5" name="Gráfico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762000</xdr:colOff>
      <xdr:row>32</xdr:row>
      <xdr:rowOff>71437</xdr:rowOff>
    </xdr:from>
    <xdr:to>
      <xdr:col>13</xdr:col>
      <xdr:colOff>142875</xdr:colOff>
      <xdr:row>43</xdr:row>
      <xdr:rowOff>161925</xdr:rowOff>
    </xdr:to>
    <xdr:graphicFrame macro="">
      <xdr:nvGraphicFramePr>
        <xdr:cNvPr id="6" name="Gráfico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904875</xdr:colOff>
      <xdr:row>48</xdr:row>
      <xdr:rowOff>80961</xdr:rowOff>
    </xdr:from>
    <xdr:to>
      <xdr:col>13</xdr:col>
      <xdr:colOff>285750</xdr:colOff>
      <xdr:row>55</xdr:row>
      <xdr:rowOff>152399</xdr:rowOff>
    </xdr:to>
    <xdr:graphicFrame macro="">
      <xdr:nvGraphicFramePr>
        <xdr:cNvPr id="7" name="Gráfico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0</xdr:colOff>
      <xdr:row>60</xdr:row>
      <xdr:rowOff>185737</xdr:rowOff>
    </xdr:from>
    <xdr:to>
      <xdr:col>13</xdr:col>
      <xdr:colOff>304800</xdr:colOff>
      <xdr:row>68</xdr:row>
      <xdr:rowOff>357187</xdr:rowOff>
    </xdr:to>
    <xdr:graphicFrame macro="">
      <xdr:nvGraphicFramePr>
        <xdr:cNvPr id="8" name="Gráfico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9</xdr:col>
      <xdr:colOff>571500</xdr:colOff>
      <xdr:row>70</xdr:row>
      <xdr:rowOff>109537</xdr:rowOff>
    </xdr:from>
    <xdr:to>
      <xdr:col>17</xdr:col>
      <xdr:colOff>171450</xdr:colOff>
      <xdr:row>83</xdr:row>
      <xdr:rowOff>147637</xdr:rowOff>
    </xdr:to>
    <xdr:graphicFrame macro="">
      <xdr:nvGraphicFramePr>
        <xdr:cNvPr id="9" name="Gráfico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466725</xdr:colOff>
      <xdr:row>0</xdr:row>
      <xdr:rowOff>85726</xdr:rowOff>
    </xdr:from>
    <xdr:to>
      <xdr:col>15</xdr:col>
      <xdr:colOff>85724</xdr:colOff>
      <xdr:row>6</xdr:row>
      <xdr:rowOff>28576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48850" y="85726"/>
          <a:ext cx="1447799" cy="1085850"/>
        </a:xfrm>
        <a:prstGeom prst="rect">
          <a:avLst/>
        </a:prstGeom>
      </xdr:spPr>
    </xdr:pic>
    <xdr:clientData/>
  </xdr:twoCellAnchor>
  <xdr:twoCellAnchor editAs="oneCell">
    <xdr:from>
      <xdr:col>0</xdr:col>
      <xdr:colOff>600075</xdr:colOff>
      <xdr:row>0</xdr:row>
      <xdr:rowOff>0</xdr:rowOff>
    </xdr:from>
    <xdr:to>
      <xdr:col>5</xdr:col>
      <xdr:colOff>152399</xdr:colOff>
      <xdr:row>5</xdr:row>
      <xdr:rowOff>152400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0075" y="0"/>
          <a:ext cx="4352924" cy="1104900"/>
        </a:xfrm>
        <a:prstGeom prst="rect">
          <a:avLst/>
        </a:prstGeom>
      </xdr:spPr>
    </xdr:pic>
    <xdr:clientData/>
  </xdr:twoCellAnchor>
  <xdr:twoCellAnchor>
    <xdr:from>
      <xdr:col>5</xdr:col>
      <xdr:colOff>609600</xdr:colOff>
      <xdr:row>13</xdr:row>
      <xdr:rowOff>176212</xdr:rowOff>
    </xdr:from>
    <xdr:to>
      <xdr:col>12</xdr:col>
      <xdr:colOff>600075</xdr:colOff>
      <xdr:row>24</xdr:row>
      <xdr:rowOff>95250</xdr:rowOff>
    </xdr:to>
    <xdr:graphicFrame macro="">
      <xdr:nvGraphicFramePr>
        <xdr:cNvPr id="5" name="Gráfico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657225</xdr:colOff>
      <xdr:row>27</xdr:row>
      <xdr:rowOff>14287</xdr:rowOff>
    </xdr:from>
    <xdr:to>
      <xdr:col>13</xdr:col>
      <xdr:colOff>38100</xdr:colOff>
      <xdr:row>39</xdr:row>
      <xdr:rowOff>9525</xdr:rowOff>
    </xdr:to>
    <xdr:graphicFrame macro="">
      <xdr:nvGraphicFramePr>
        <xdr:cNvPr id="6" name="Gráfico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609600</xdr:colOff>
      <xdr:row>42</xdr:row>
      <xdr:rowOff>119062</xdr:rowOff>
    </xdr:from>
    <xdr:to>
      <xdr:col>12</xdr:col>
      <xdr:colOff>600075</xdr:colOff>
      <xdr:row>52</xdr:row>
      <xdr:rowOff>14287</xdr:rowOff>
    </xdr:to>
    <xdr:graphicFrame macro="">
      <xdr:nvGraphicFramePr>
        <xdr:cNvPr id="7" name="Gráfico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</xdr:col>
      <xdr:colOff>609600</xdr:colOff>
      <xdr:row>56</xdr:row>
      <xdr:rowOff>109537</xdr:rowOff>
    </xdr:from>
    <xdr:to>
      <xdr:col>12</xdr:col>
      <xdr:colOff>600075</xdr:colOff>
      <xdr:row>63</xdr:row>
      <xdr:rowOff>338137</xdr:rowOff>
    </xdr:to>
    <xdr:graphicFrame macro="">
      <xdr:nvGraphicFramePr>
        <xdr:cNvPr id="8" name="Gráfico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9</xdr:col>
      <xdr:colOff>523875</xdr:colOff>
      <xdr:row>65</xdr:row>
      <xdr:rowOff>138112</xdr:rowOff>
    </xdr:from>
    <xdr:to>
      <xdr:col>17</xdr:col>
      <xdr:colOff>123825</xdr:colOff>
      <xdr:row>78</xdr:row>
      <xdr:rowOff>176212</xdr:rowOff>
    </xdr:to>
    <xdr:graphicFrame macro="">
      <xdr:nvGraphicFramePr>
        <xdr:cNvPr id="9" name="Gráfico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428624</xdr:colOff>
      <xdr:row>0</xdr:row>
      <xdr:rowOff>133350</xdr:rowOff>
    </xdr:from>
    <xdr:to>
      <xdr:col>13</xdr:col>
      <xdr:colOff>361950</xdr:colOff>
      <xdr:row>10</xdr:row>
      <xdr:rowOff>85725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91549" y="133350"/>
          <a:ext cx="1762126" cy="1857375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0</xdr:row>
      <xdr:rowOff>76200</xdr:rowOff>
    </xdr:from>
    <xdr:to>
      <xdr:col>4</xdr:col>
      <xdr:colOff>1047750</xdr:colOff>
      <xdr:row>9</xdr:row>
      <xdr:rowOff>93114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47700" y="76200"/>
          <a:ext cx="4267200" cy="1731414"/>
        </a:xfrm>
        <a:prstGeom prst="rect">
          <a:avLst/>
        </a:prstGeom>
      </xdr:spPr>
    </xdr:pic>
    <xdr:clientData/>
  </xdr:twoCellAnchor>
  <xdr:twoCellAnchor>
    <xdr:from>
      <xdr:col>5</xdr:col>
      <xdr:colOff>704850</xdr:colOff>
      <xdr:row>18</xdr:row>
      <xdr:rowOff>104775</xdr:rowOff>
    </xdr:from>
    <xdr:to>
      <xdr:col>13</xdr:col>
      <xdr:colOff>85725</xdr:colOff>
      <xdr:row>31</xdr:row>
      <xdr:rowOff>4762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762000</xdr:colOff>
      <xdr:row>32</xdr:row>
      <xdr:rowOff>71437</xdr:rowOff>
    </xdr:from>
    <xdr:to>
      <xdr:col>13</xdr:col>
      <xdr:colOff>142875</xdr:colOff>
      <xdr:row>43</xdr:row>
      <xdr:rowOff>161925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904875</xdr:colOff>
      <xdr:row>48</xdr:row>
      <xdr:rowOff>80961</xdr:rowOff>
    </xdr:from>
    <xdr:to>
      <xdr:col>13</xdr:col>
      <xdr:colOff>285750</xdr:colOff>
      <xdr:row>55</xdr:row>
      <xdr:rowOff>152399</xdr:rowOff>
    </xdr:to>
    <xdr:graphicFrame macro="">
      <xdr:nvGraphicFramePr>
        <xdr:cNvPr id="6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0</xdr:colOff>
      <xdr:row>60</xdr:row>
      <xdr:rowOff>185737</xdr:rowOff>
    </xdr:from>
    <xdr:to>
      <xdr:col>13</xdr:col>
      <xdr:colOff>304800</xdr:colOff>
      <xdr:row>68</xdr:row>
      <xdr:rowOff>357187</xdr:rowOff>
    </xdr:to>
    <xdr:graphicFrame macro="">
      <xdr:nvGraphicFramePr>
        <xdr:cNvPr id="7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9</xdr:col>
      <xdr:colOff>571500</xdr:colOff>
      <xdr:row>70</xdr:row>
      <xdr:rowOff>109537</xdr:rowOff>
    </xdr:from>
    <xdr:to>
      <xdr:col>17</xdr:col>
      <xdr:colOff>171450</xdr:colOff>
      <xdr:row>83</xdr:row>
      <xdr:rowOff>147637</xdr:rowOff>
    </xdr:to>
    <xdr:graphicFrame macro="">
      <xdr:nvGraphicFramePr>
        <xdr:cNvPr id="8" name="Gráfico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2:Q81"/>
  <sheetViews>
    <sheetView workbookViewId="0">
      <selection activeCell="F93" sqref="F93"/>
    </sheetView>
  </sheetViews>
  <sheetFormatPr baseColWidth="10" defaultColWidth="9.140625" defaultRowHeight="15" x14ac:dyDescent="0.25"/>
  <cols>
    <col min="2" max="2" width="12.7109375" customWidth="1"/>
    <col min="3" max="3" width="11.5703125" customWidth="1"/>
    <col min="4" max="4" width="13.140625" customWidth="1"/>
    <col min="5" max="5" width="25.42578125" customWidth="1"/>
    <col min="6" max="6" width="13.85546875" customWidth="1"/>
    <col min="17" max="17" width="10.5703125" customWidth="1"/>
  </cols>
  <sheetData>
    <row r="12" spans="2:17" x14ac:dyDescent="0.25">
      <c r="B12" s="46" t="s">
        <v>0</v>
      </c>
      <c r="C12" s="46"/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6"/>
    </row>
    <row r="13" spans="2:17" x14ac:dyDescent="0.25">
      <c r="B13" s="46"/>
      <c r="C13" s="46"/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46"/>
    </row>
    <row r="14" spans="2:17" x14ac:dyDescent="0.25">
      <c r="B14" s="46"/>
      <c r="C14" s="46"/>
      <c r="D14" s="46"/>
      <c r="E14" s="46"/>
      <c r="F14" s="46"/>
      <c r="G14" s="46"/>
      <c r="H14" s="46"/>
      <c r="I14" s="46"/>
      <c r="J14" s="46"/>
      <c r="K14" s="46"/>
      <c r="L14" s="46"/>
      <c r="M14" s="46"/>
      <c r="N14" s="46"/>
      <c r="O14" s="46"/>
      <c r="P14" s="46"/>
      <c r="Q14" s="46"/>
    </row>
    <row r="15" spans="2:17" x14ac:dyDescent="0.25">
      <c r="B15" s="47" t="s">
        <v>1</v>
      </c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</row>
    <row r="16" spans="2:17" x14ac:dyDescent="0.25"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</row>
    <row r="17" spans="2:17" ht="15" customHeight="1" x14ac:dyDescent="0.25">
      <c r="B17" s="47" t="s">
        <v>37</v>
      </c>
      <c r="C17" s="47"/>
      <c r="D17" s="47"/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</row>
    <row r="18" spans="2:17" ht="15" customHeight="1" x14ac:dyDescent="0.25">
      <c r="B18" s="47"/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</row>
    <row r="20" spans="2:17" ht="15.75" thickBot="1" x14ac:dyDescent="0.3"/>
    <row r="21" spans="2:17" x14ac:dyDescent="0.25">
      <c r="B21" s="33" t="s">
        <v>2</v>
      </c>
      <c r="C21" s="34"/>
      <c r="D21" s="34"/>
      <c r="E21" s="35"/>
    </row>
    <row r="22" spans="2:17" ht="15.75" thickBot="1" x14ac:dyDescent="0.3">
      <c r="B22" s="36"/>
      <c r="C22" s="37"/>
      <c r="D22" s="37"/>
      <c r="E22" s="38"/>
    </row>
    <row r="23" spans="2:17" ht="15.75" thickBot="1" x14ac:dyDescent="0.3">
      <c r="B23" s="1">
        <v>1</v>
      </c>
      <c r="C23" s="39" t="s">
        <v>3</v>
      </c>
      <c r="D23" s="40"/>
      <c r="E23" s="2">
        <v>3</v>
      </c>
    </row>
    <row r="24" spans="2:17" ht="15.75" thickBot="1" x14ac:dyDescent="0.3">
      <c r="B24" s="1">
        <v>2</v>
      </c>
      <c r="C24" s="39" t="s">
        <v>4</v>
      </c>
      <c r="D24" s="40"/>
      <c r="E24" s="2">
        <v>17</v>
      </c>
    </row>
    <row r="25" spans="2:17" ht="15.75" thickBot="1" x14ac:dyDescent="0.3">
      <c r="B25" s="3">
        <v>3</v>
      </c>
      <c r="C25" s="39" t="s">
        <v>5</v>
      </c>
      <c r="D25" s="40"/>
      <c r="E25" s="2">
        <v>6</v>
      </c>
    </row>
    <row r="26" spans="2:17" ht="15.75" thickBot="1" x14ac:dyDescent="0.3">
      <c r="B26" s="1">
        <v>4</v>
      </c>
      <c r="C26" s="39" t="s">
        <v>6</v>
      </c>
      <c r="D26" s="40"/>
      <c r="E26" s="2">
        <v>0</v>
      </c>
    </row>
    <row r="27" spans="2:17" ht="15.75" thickBot="1" x14ac:dyDescent="0.3">
      <c r="B27" s="4"/>
      <c r="C27" s="31" t="s">
        <v>7</v>
      </c>
      <c r="D27" s="32"/>
      <c r="E27" s="5">
        <f>SUM(E23+E24+E25-E26)</f>
        <v>26</v>
      </c>
    </row>
    <row r="28" spans="2:17" x14ac:dyDescent="0.25">
      <c r="B28" s="6"/>
      <c r="C28" s="6"/>
      <c r="D28" s="6"/>
      <c r="E28" s="6"/>
    </row>
    <row r="29" spans="2:17" x14ac:dyDescent="0.25">
      <c r="B29" s="6"/>
      <c r="C29" s="6"/>
      <c r="D29" s="6"/>
      <c r="E29" s="6"/>
    </row>
    <row r="30" spans="2:17" x14ac:dyDescent="0.25">
      <c r="B30" s="6"/>
      <c r="C30" s="6"/>
      <c r="D30" s="6"/>
      <c r="E30" s="6"/>
    </row>
    <row r="31" spans="2:17" x14ac:dyDescent="0.25">
      <c r="B31" s="6"/>
      <c r="C31" s="6"/>
      <c r="D31" s="6"/>
      <c r="E31" s="6"/>
    </row>
    <row r="34" spans="2:5" ht="15.75" thickBot="1" x14ac:dyDescent="0.3"/>
    <row r="35" spans="2:5" x14ac:dyDescent="0.25">
      <c r="B35" s="33" t="s">
        <v>8</v>
      </c>
      <c r="C35" s="34"/>
      <c r="D35" s="34"/>
      <c r="E35" s="35"/>
    </row>
    <row r="36" spans="2:5" ht="15.75" thickBot="1" x14ac:dyDescent="0.3">
      <c r="B36" s="36"/>
      <c r="C36" s="37"/>
      <c r="D36" s="37"/>
      <c r="E36" s="38"/>
    </row>
    <row r="37" spans="2:5" ht="15.75" thickBot="1" x14ac:dyDescent="0.3">
      <c r="B37" s="1">
        <v>1</v>
      </c>
      <c r="C37" s="39" t="s">
        <v>9</v>
      </c>
      <c r="D37" s="40"/>
      <c r="E37" s="2">
        <v>16</v>
      </c>
    </row>
    <row r="38" spans="2:5" ht="15.75" thickBot="1" x14ac:dyDescent="0.3">
      <c r="B38" s="1">
        <v>2</v>
      </c>
      <c r="C38" s="39" t="s">
        <v>10</v>
      </c>
      <c r="D38" s="40"/>
      <c r="E38" s="2">
        <v>5</v>
      </c>
    </row>
    <row r="39" spans="2:5" ht="15.75" thickBot="1" x14ac:dyDescent="0.3">
      <c r="B39" s="3">
        <v>3</v>
      </c>
      <c r="C39" s="39" t="s">
        <v>11</v>
      </c>
      <c r="D39" s="40"/>
      <c r="E39" s="2">
        <v>5</v>
      </c>
    </row>
    <row r="40" spans="2:5" ht="15.75" thickBot="1" x14ac:dyDescent="0.3">
      <c r="B40" s="1">
        <v>4</v>
      </c>
      <c r="C40" s="39" t="s">
        <v>12</v>
      </c>
      <c r="D40" s="40"/>
      <c r="E40" s="2">
        <v>0</v>
      </c>
    </row>
    <row r="41" spans="2:5" ht="15.75" thickBot="1" x14ac:dyDescent="0.3">
      <c r="B41" s="2">
        <v>5</v>
      </c>
      <c r="C41" s="41" t="s">
        <v>13</v>
      </c>
      <c r="D41" s="30"/>
      <c r="E41" s="2">
        <v>0</v>
      </c>
    </row>
    <row r="42" spans="2:5" ht="15.75" thickBot="1" x14ac:dyDescent="0.3">
      <c r="B42" s="4"/>
      <c r="C42" s="42" t="s">
        <v>7</v>
      </c>
      <c r="D42" s="43"/>
      <c r="E42" s="5">
        <f>SUM(E37:E41)</f>
        <v>26</v>
      </c>
    </row>
    <row r="49" spans="2:5" ht="15.75" thickBot="1" x14ac:dyDescent="0.3"/>
    <row r="50" spans="2:5" x14ac:dyDescent="0.25">
      <c r="B50" s="33" t="s">
        <v>14</v>
      </c>
      <c r="C50" s="34"/>
      <c r="D50" s="34"/>
      <c r="E50" s="35"/>
    </row>
    <row r="51" spans="2:5" ht="15.75" thickBot="1" x14ac:dyDescent="0.3">
      <c r="B51" s="36"/>
      <c r="C51" s="37"/>
      <c r="D51" s="37"/>
      <c r="E51" s="38"/>
    </row>
    <row r="52" spans="2:5" ht="45.75" customHeight="1" thickBot="1" x14ac:dyDescent="0.3">
      <c r="B52" s="1">
        <v>1</v>
      </c>
      <c r="C52" s="29" t="s">
        <v>15</v>
      </c>
      <c r="D52" s="30"/>
      <c r="E52" s="7">
        <v>5</v>
      </c>
    </row>
    <row r="53" spans="2:5" ht="39.75" customHeight="1" thickBot="1" x14ac:dyDescent="0.3">
      <c r="B53" s="1">
        <v>2</v>
      </c>
      <c r="C53" s="29" t="s">
        <v>16</v>
      </c>
      <c r="D53" s="30"/>
      <c r="E53" s="2">
        <v>21</v>
      </c>
    </row>
    <row r="54" spans="2:5" ht="42" customHeight="1" thickBot="1" x14ac:dyDescent="0.3">
      <c r="B54" s="3">
        <v>3</v>
      </c>
      <c r="C54" s="29" t="s">
        <v>17</v>
      </c>
      <c r="D54" s="30"/>
      <c r="E54" s="2">
        <v>0</v>
      </c>
    </row>
    <row r="55" spans="2:5" ht="50.25" customHeight="1" thickBot="1" x14ac:dyDescent="0.3">
      <c r="B55" s="1">
        <v>4</v>
      </c>
      <c r="C55" s="29" t="s">
        <v>18</v>
      </c>
      <c r="D55" s="30"/>
      <c r="E55" s="8">
        <v>0</v>
      </c>
    </row>
    <row r="56" spans="2:5" ht="15.75" thickBot="1" x14ac:dyDescent="0.3">
      <c r="B56" s="4"/>
      <c r="C56" s="31" t="s">
        <v>7</v>
      </c>
      <c r="D56" s="32"/>
      <c r="E56" s="5">
        <f>SUM(E52:E55)</f>
        <v>26</v>
      </c>
    </row>
    <row r="62" spans="2:5" ht="15.75" thickBot="1" x14ac:dyDescent="0.3"/>
    <row r="63" spans="2:5" x14ac:dyDescent="0.25">
      <c r="B63" s="33" t="s">
        <v>19</v>
      </c>
      <c r="C63" s="34"/>
      <c r="D63" s="34"/>
      <c r="E63" s="35"/>
    </row>
    <row r="64" spans="2:5" ht="15.75" thickBot="1" x14ac:dyDescent="0.3">
      <c r="B64" s="36"/>
      <c r="C64" s="37"/>
      <c r="D64" s="37"/>
      <c r="E64" s="38"/>
    </row>
    <row r="65" spans="2:9" ht="32.25" customHeight="1" thickBot="1" x14ac:dyDescent="0.3">
      <c r="B65" s="1">
        <v>1</v>
      </c>
      <c r="C65" s="29" t="s">
        <v>20</v>
      </c>
      <c r="D65" s="30"/>
      <c r="E65" s="2">
        <v>3</v>
      </c>
    </row>
    <row r="66" spans="2:9" ht="31.5" customHeight="1" thickBot="1" x14ac:dyDescent="0.3">
      <c r="B66" s="1">
        <v>2</v>
      </c>
      <c r="C66" s="29" t="s">
        <v>21</v>
      </c>
      <c r="D66" s="30"/>
      <c r="E66" s="2">
        <v>23</v>
      </c>
    </row>
    <row r="67" spans="2:9" ht="31.5" customHeight="1" thickBot="1" x14ac:dyDescent="0.3">
      <c r="B67" s="3">
        <v>3</v>
      </c>
      <c r="C67" s="29" t="s">
        <v>22</v>
      </c>
      <c r="D67" s="30"/>
      <c r="E67" s="2">
        <v>0</v>
      </c>
    </row>
    <row r="68" spans="2:9" ht="45.75" customHeight="1" thickBot="1" x14ac:dyDescent="0.3">
      <c r="B68" s="1">
        <v>4</v>
      </c>
      <c r="C68" s="29" t="s">
        <v>23</v>
      </c>
      <c r="D68" s="30"/>
      <c r="E68" s="8">
        <v>0</v>
      </c>
    </row>
    <row r="69" spans="2:9" ht="38.25" customHeight="1" thickBot="1" x14ac:dyDescent="0.3">
      <c r="B69" s="2">
        <v>5</v>
      </c>
      <c r="C69" s="29" t="s">
        <v>24</v>
      </c>
      <c r="D69" s="30"/>
      <c r="E69" s="8">
        <v>0</v>
      </c>
    </row>
    <row r="70" spans="2:9" ht="15.75" thickBot="1" x14ac:dyDescent="0.3">
      <c r="B70" s="4"/>
      <c r="C70" s="31" t="s">
        <v>7</v>
      </c>
      <c r="D70" s="32"/>
      <c r="E70" s="5">
        <f>SUM(E65:E69)</f>
        <v>26</v>
      </c>
    </row>
    <row r="74" spans="2:9" ht="18.75" thickBot="1" x14ac:dyDescent="0.3">
      <c r="B74" s="28" t="s">
        <v>25</v>
      </c>
      <c r="C74" s="28"/>
      <c r="D74" s="28"/>
      <c r="E74" s="28"/>
      <c r="F74" s="28"/>
      <c r="G74" s="28"/>
      <c r="H74" s="28"/>
      <c r="I74" s="28"/>
    </row>
    <row r="75" spans="2:9" ht="16.5" thickBot="1" x14ac:dyDescent="0.3">
      <c r="B75" s="9" t="s">
        <v>26</v>
      </c>
      <c r="C75" s="10" t="s">
        <v>3</v>
      </c>
      <c r="D75" s="10" t="s">
        <v>27</v>
      </c>
      <c r="E75" s="10" t="s">
        <v>28</v>
      </c>
      <c r="F75" s="10" t="s">
        <v>29</v>
      </c>
      <c r="G75" s="10" t="s">
        <v>30</v>
      </c>
      <c r="H75" s="10" t="s">
        <v>31</v>
      </c>
      <c r="I75" s="11" t="s">
        <v>32</v>
      </c>
    </row>
    <row r="76" spans="2:9" x14ac:dyDescent="0.25">
      <c r="B76" s="12" t="s">
        <v>33</v>
      </c>
      <c r="C76" s="13">
        <v>2</v>
      </c>
      <c r="D76" s="13">
        <v>5</v>
      </c>
      <c r="E76" s="13">
        <v>0</v>
      </c>
      <c r="F76" s="13">
        <v>1</v>
      </c>
      <c r="G76" s="13">
        <v>0</v>
      </c>
      <c r="H76" s="14">
        <f>SUM(C76:G76)</f>
        <v>8</v>
      </c>
      <c r="I76" s="15">
        <f>AVERAGE(H76/H81*100)</f>
        <v>30.76923076923077</v>
      </c>
    </row>
    <row r="77" spans="2:9" x14ac:dyDescent="0.25">
      <c r="B77" s="16" t="s">
        <v>34</v>
      </c>
      <c r="C77" s="17">
        <v>1</v>
      </c>
      <c r="D77" s="17">
        <v>6</v>
      </c>
      <c r="E77" s="17">
        <v>0</v>
      </c>
      <c r="F77" s="18">
        <v>2</v>
      </c>
      <c r="G77" s="18"/>
      <c r="H77" s="14">
        <f t="shared" ref="H77:H79" si="0">SUM(C77:G77)</f>
        <v>9</v>
      </c>
      <c r="I77" s="15">
        <f>AVERAGE(H77/H81*100)</f>
        <v>34.615384615384613</v>
      </c>
    </row>
    <row r="78" spans="2:9" ht="25.5" x14ac:dyDescent="0.25">
      <c r="B78" s="19" t="s">
        <v>35</v>
      </c>
      <c r="C78" s="20">
        <v>0</v>
      </c>
      <c r="D78" s="20">
        <v>6</v>
      </c>
      <c r="E78" s="20">
        <v>0</v>
      </c>
      <c r="F78" s="20">
        <v>3</v>
      </c>
      <c r="G78" s="20">
        <v>0</v>
      </c>
      <c r="H78" s="14">
        <f t="shared" si="0"/>
        <v>9</v>
      </c>
      <c r="I78" s="15">
        <f>AVERAGE(H78/H81*100)</f>
        <v>34.615384615384613</v>
      </c>
    </row>
    <row r="79" spans="2:9" ht="15.75" thickBot="1" x14ac:dyDescent="0.3">
      <c r="B79" s="21" t="s">
        <v>36</v>
      </c>
      <c r="C79" s="22">
        <v>0</v>
      </c>
      <c r="D79" s="22">
        <v>0</v>
      </c>
      <c r="E79" s="22">
        <v>0</v>
      </c>
      <c r="F79" s="23">
        <v>0</v>
      </c>
      <c r="G79" s="23">
        <v>0</v>
      </c>
      <c r="H79" s="14">
        <f t="shared" si="0"/>
        <v>0</v>
      </c>
      <c r="I79" s="15">
        <f>AVERAGE(H79/H81*100)</f>
        <v>0</v>
      </c>
    </row>
    <row r="80" spans="2:9" ht="15.75" thickBot="1" x14ac:dyDescent="0.3"/>
    <row r="81" spans="2:9" ht="15.75" thickBot="1" x14ac:dyDescent="0.3">
      <c r="B81" s="25" t="s">
        <v>31</v>
      </c>
      <c r="C81" s="26">
        <f t="shared" ref="C81:H81" si="1">SUM(C76:C80)</f>
        <v>3</v>
      </c>
      <c r="D81" s="26">
        <f t="shared" si="1"/>
        <v>17</v>
      </c>
      <c r="E81" s="26">
        <f t="shared" si="1"/>
        <v>0</v>
      </c>
      <c r="F81" s="26">
        <f t="shared" si="1"/>
        <v>6</v>
      </c>
      <c r="G81" s="26">
        <f t="shared" si="1"/>
        <v>0</v>
      </c>
      <c r="H81" s="26">
        <f t="shared" si="1"/>
        <v>26</v>
      </c>
      <c r="I81" s="27">
        <f>SUM(I76:I80)</f>
        <v>100</v>
      </c>
    </row>
  </sheetData>
  <mergeCells count="30">
    <mergeCell ref="B74:I74"/>
    <mergeCell ref="C53:D53"/>
    <mergeCell ref="C54:D54"/>
    <mergeCell ref="C55:D55"/>
    <mergeCell ref="C56:D56"/>
    <mergeCell ref="B63:E64"/>
    <mergeCell ref="C65:D65"/>
    <mergeCell ref="C66:D66"/>
    <mergeCell ref="C67:D67"/>
    <mergeCell ref="C68:D68"/>
    <mergeCell ref="C69:D69"/>
    <mergeCell ref="C70:D70"/>
    <mergeCell ref="C52:D52"/>
    <mergeCell ref="C25:D25"/>
    <mergeCell ref="C26:D26"/>
    <mergeCell ref="C27:D27"/>
    <mergeCell ref="B35:E36"/>
    <mergeCell ref="C37:D37"/>
    <mergeCell ref="C38:D38"/>
    <mergeCell ref="C39:D39"/>
    <mergeCell ref="C40:D40"/>
    <mergeCell ref="C41:D41"/>
    <mergeCell ref="C42:D42"/>
    <mergeCell ref="B50:E51"/>
    <mergeCell ref="C24:D24"/>
    <mergeCell ref="B12:Q14"/>
    <mergeCell ref="B15:Q16"/>
    <mergeCell ref="B17:Q18"/>
    <mergeCell ref="B21:E22"/>
    <mergeCell ref="C23:D23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Q76"/>
  <sheetViews>
    <sheetView topLeftCell="A64" workbookViewId="0">
      <selection activeCell="H73" sqref="H73"/>
    </sheetView>
  </sheetViews>
  <sheetFormatPr baseColWidth="10" defaultColWidth="9.140625" defaultRowHeight="15" x14ac:dyDescent="0.25"/>
  <cols>
    <col min="2" max="2" width="12.7109375" customWidth="1"/>
    <col min="3" max="3" width="11.5703125" customWidth="1"/>
    <col min="4" max="4" width="13.140625" customWidth="1"/>
    <col min="5" max="5" width="25.42578125" customWidth="1"/>
    <col min="6" max="6" width="13.85546875" customWidth="1"/>
    <col min="17" max="17" width="10.5703125" customWidth="1"/>
  </cols>
  <sheetData>
    <row r="7" spans="2:17" x14ac:dyDescent="0.25">
      <c r="B7" s="44" t="s">
        <v>0</v>
      </c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</row>
    <row r="8" spans="2:17" x14ac:dyDescent="0.25">
      <c r="B8" s="44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</row>
    <row r="9" spans="2:17" x14ac:dyDescent="0.25">
      <c r="B9" s="44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</row>
    <row r="10" spans="2:17" x14ac:dyDescent="0.25">
      <c r="B10" s="45" t="s">
        <v>1</v>
      </c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</row>
    <row r="11" spans="2:17" x14ac:dyDescent="0.25">
      <c r="B11" s="45"/>
      <c r="C11" s="45"/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</row>
    <row r="12" spans="2:17" ht="15" customHeight="1" x14ac:dyDescent="0.25">
      <c r="B12" s="45" t="s">
        <v>38</v>
      </c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</row>
    <row r="13" spans="2:17" ht="15" customHeight="1" x14ac:dyDescent="0.25">
      <c r="B13" s="45"/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45"/>
      <c r="P13" s="45"/>
      <c r="Q13" s="45"/>
    </row>
    <row r="15" spans="2:17" ht="15.75" thickBot="1" x14ac:dyDescent="0.3"/>
    <row r="16" spans="2:17" x14ac:dyDescent="0.25">
      <c r="B16" s="48" t="s">
        <v>2</v>
      </c>
      <c r="C16" s="49"/>
      <c r="D16" s="49"/>
      <c r="E16" s="50"/>
    </row>
    <row r="17" spans="2:5" ht="15.75" thickBot="1" x14ac:dyDescent="0.3">
      <c r="B17" s="51"/>
      <c r="C17" s="52"/>
      <c r="D17" s="52"/>
      <c r="E17" s="53"/>
    </row>
    <row r="18" spans="2:5" ht="15.75" thickBot="1" x14ac:dyDescent="0.3">
      <c r="B18" s="1">
        <v>1</v>
      </c>
      <c r="C18" s="39" t="s">
        <v>3</v>
      </c>
      <c r="D18" s="40"/>
      <c r="E18" s="2">
        <v>1</v>
      </c>
    </row>
    <row r="19" spans="2:5" ht="15.75" thickBot="1" x14ac:dyDescent="0.3">
      <c r="B19" s="1">
        <v>2</v>
      </c>
      <c r="C19" s="39" t="s">
        <v>4</v>
      </c>
      <c r="D19" s="40"/>
      <c r="E19" s="2">
        <v>15</v>
      </c>
    </row>
    <row r="20" spans="2:5" ht="15.75" thickBot="1" x14ac:dyDescent="0.3">
      <c r="B20" s="3">
        <v>3</v>
      </c>
      <c r="C20" s="39" t="s">
        <v>5</v>
      </c>
      <c r="D20" s="40"/>
      <c r="E20" s="2">
        <v>5</v>
      </c>
    </row>
    <row r="21" spans="2:5" ht="15.75" thickBot="1" x14ac:dyDescent="0.3">
      <c r="B21" s="1">
        <v>4</v>
      </c>
      <c r="C21" s="39" t="s">
        <v>6</v>
      </c>
      <c r="D21" s="40"/>
      <c r="E21" s="2">
        <v>0</v>
      </c>
    </row>
    <row r="22" spans="2:5" ht="15.75" thickBot="1" x14ac:dyDescent="0.3">
      <c r="B22" s="4"/>
      <c r="C22" s="31" t="s">
        <v>7</v>
      </c>
      <c r="D22" s="32"/>
      <c r="E22" s="5">
        <f>SUM(E18+E19+E20-E21)</f>
        <v>21</v>
      </c>
    </row>
    <row r="23" spans="2:5" x14ac:dyDescent="0.25">
      <c r="B23" s="6"/>
      <c r="C23" s="6"/>
      <c r="D23" s="6"/>
      <c r="E23" s="6"/>
    </row>
    <row r="24" spans="2:5" x14ac:dyDescent="0.25">
      <c r="B24" s="6"/>
      <c r="C24" s="6"/>
      <c r="D24" s="6"/>
      <c r="E24" s="6"/>
    </row>
    <row r="25" spans="2:5" x14ac:dyDescent="0.25">
      <c r="B25" s="6"/>
      <c r="C25" s="6"/>
      <c r="D25" s="6"/>
      <c r="E25" s="6"/>
    </row>
    <row r="26" spans="2:5" x14ac:dyDescent="0.25">
      <c r="B26" s="6"/>
      <c r="C26" s="6"/>
      <c r="D26" s="6"/>
      <c r="E26" s="6"/>
    </row>
    <row r="29" spans="2:5" ht="15.75" thickBot="1" x14ac:dyDescent="0.3"/>
    <row r="30" spans="2:5" x14ac:dyDescent="0.25">
      <c r="B30" s="48" t="s">
        <v>8</v>
      </c>
      <c r="C30" s="49"/>
      <c r="D30" s="49"/>
      <c r="E30" s="50"/>
    </row>
    <row r="31" spans="2:5" ht="15.75" thickBot="1" x14ac:dyDescent="0.3">
      <c r="B31" s="51"/>
      <c r="C31" s="52"/>
      <c r="D31" s="52"/>
      <c r="E31" s="53"/>
    </row>
    <row r="32" spans="2:5" ht="15.75" thickBot="1" x14ac:dyDescent="0.3">
      <c r="B32" s="1">
        <v>1</v>
      </c>
      <c r="C32" s="39" t="s">
        <v>9</v>
      </c>
      <c r="D32" s="40"/>
      <c r="E32" s="2">
        <v>12</v>
      </c>
    </row>
    <row r="33" spans="2:5" ht="15.75" thickBot="1" x14ac:dyDescent="0.3">
      <c r="B33" s="1">
        <v>2</v>
      </c>
      <c r="C33" s="39" t="s">
        <v>10</v>
      </c>
      <c r="D33" s="40"/>
      <c r="E33" s="2">
        <v>5</v>
      </c>
    </row>
    <row r="34" spans="2:5" ht="15.75" thickBot="1" x14ac:dyDescent="0.3">
      <c r="B34" s="3">
        <v>3</v>
      </c>
      <c r="C34" s="39" t="s">
        <v>11</v>
      </c>
      <c r="D34" s="40"/>
      <c r="E34" s="2">
        <v>4</v>
      </c>
    </row>
    <row r="35" spans="2:5" ht="15.75" thickBot="1" x14ac:dyDescent="0.3">
      <c r="B35" s="1">
        <v>4</v>
      </c>
      <c r="C35" s="39" t="s">
        <v>12</v>
      </c>
      <c r="D35" s="40"/>
      <c r="E35" s="2">
        <v>0</v>
      </c>
    </row>
    <row r="36" spans="2:5" ht="15.75" thickBot="1" x14ac:dyDescent="0.3">
      <c r="B36" s="2">
        <v>5</v>
      </c>
      <c r="C36" s="41" t="s">
        <v>13</v>
      </c>
      <c r="D36" s="30"/>
      <c r="E36" s="2">
        <v>0</v>
      </c>
    </row>
    <row r="37" spans="2:5" ht="15.75" thickBot="1" x14ac:dyDescent="0.3">
      <c r="B37" s="4"/>
      <c r="C37" s="42" t="s">
        <v>7</v>
      </c>
      <c r="D37" s="43"/>
      <c r="E37" s="5">
        <f>SUM(E32:E36)</f>
        <v>21</v>
      </c>
    </row>
    <row r="44" spans="2:5" ht="15.75" thickBot="1" x14ac:dyDescent="0.3"/>
    <row r="45" spans="2:5" x14ac:dyDescent="0.25">
      <c r="B45" s="48" t="s">
        <v>14</v>
      </c>
      <c r="C45" s="49"/>
      <c r="D45" s="49"/>
      <c r="E45" s="50"/>
    </row>
    <row r="46" spans="2:5" ht="15.75" thickBot="1" x14ac:dyDescent="0.3">
      <c r="B46" s="51"/>
      <c r="C46" s="52"/>
      <c r="D46" s="52"/>
      <c r="E46" s="53"/>
    </row>
    <row r="47" spans="2:5" ht="32.25" customHeight="1" thickBot="1" x14ac:dyDescent="0.3">
      <c r="B47" s="1">
        <v>1</v>
      </c>
      <c r="C47" s="29" t="s">
        <v>15</v>
      </c>
      <c r="D47" s="30"/>
      <c r="E47" s="7">
        <v>10</v>
      </c>
    </row>
    <row r="48" spans="2:5" ht="36" customHeight="1" thickBot="1" x14ac:dyDescent="0.3">
      <c r="B48" s="1">
        <v>2</v>
      </c>
      <c r="C48" s="29" t="s">
        <v>16</v>
      </c>
      <c r="D48" s="30"/>
      <c r="E48" s="2">
        <v>11</v>
      </c>
    </row>
    <row r="49" spans="2:5" ht="30.75" customHeight="1" thickBot="1" x14ac:dyDescent="0.3">
      <c r="B49" s="3">
        <v>3</v>
      </c>
      <c r="C49" s="29" t="s">
        <v>17</v>
      </c>
      <c r="D49" s="30"/>
      <c r="E49" s="2">
        <v>0</v>
      </c>
    </row>
    <row r="50" spans="2:5" ht="33" customHeight="1" thickBot="1" x14ac:dyDescent="0.3">
      <c r="B50" s="1">
        <v>4</v>
      </c>
      <c r="C50" s="29" t="s">
        <v>18</v>
      </c>
      <c r="D50" s="30"/>
      <c r="E50" s="8">
        <v>0</v>
      </c>
    </row>
    <row r="51" spans="2:5" ht="15.75" thickBot="1" x14ac:dyDescent="0.3">
      <c r="B51" s="4"/>
      <c r="C51" s="31" t="s">
        <v>7</v>
      </c>
      <c r="D51" s="32"/>
      <c r="E51" s="5">
        <f>SUM(E47:E50)</f>
        <v>21</v>
      </c>
    </row>
    <row r="57" spans="2:5" ht="15.75" thickBot="1" x14ac:dyDescent="0.3"/>
    <row r="58" spans="2:5" x14ac:dyDescent="0.25">
      <c r="B58" s="48" t="s">
        <v>19</v>
      </c>
      <c r="C58" s="49"/>
      <c r="D58" s="49"/>
      <c r="E58" s="50"/>
    </row>
    <row r="59" spans="2:5" ht="15.75" thickBot="1" x14ac:dyDescent="0.3">
      <c r="B59" s="51"/>
      <c r="C59" s="52"/>
      <c r="D59" s="52"/>
      <c r="E59" s="53"/>
    </row>
    <row r="60" spans="2:5" ht="38.25" customHeight="1" thickBot="1" x14ac:dyDescent="0.3">
      <c r="B60" s="1">
        <v>1</v>
      </c>
      <c r="C60" s="29" t="s">
        <v>20</v>
      </c>
      <c r="D60" s="30"/>
      <c r="E60" s="2">
        <v>1</v>
      </c>
    </row>
    <row r="61" spans="2:5" ht="33" customHeight="1" thickBot="1" x14ac:dyDescent="0.3">
      <c r="B61" s="1">
        <v>2</v>
      </c>
      <c r="C61" s="29" t="s">
        <v>21</v>
      </c>
      <c r="D61" s="30"/>
      <c r="E61" s="2">
        <v>20</v>
      </c>
    </row>
    <row r="62" spans="2:5" ht="32.25" customHeight="1" thickBot="1" x14ac:dyDescent="0.3">
      <c r="B62" s="3">
        <v>3</v>
      </c>
      <c r="C62" s="29" t="s">
        <v>22</v>
      </c>
      <c r="D62" s="30"/>
      <c r="E62" s="2">
        <v>0</v>
      </c>
    </row>
    <row r="63" spans="2:5" ht="48" customHeight="1" thickBot="1" x14ac:dyDescent="0.3">
      <c r="B63" s="1">
        <v>4</v>
      </c>
      <c r="C63" s="29" t="s">
        <v>23</v>
      </c>
      <c r="D63" s="30"/>
      <c r="E63" s="8">
        <v>0</v>
      </c>
    </row>
    <row r="64" spans="2:5" ht="44.25" customHeight="1" thickBot="1" x14ac:dyDescent="0.3">
      <c r="B64" s="2">
        <v>5</v>
      </c>
      <c r="C64" s="29" t="s">
        <v>24</v>
      </c>
      <c r="D64" s="30"/>
      <c r="E64" s="8">
        <v>0</v>
      </c>
    </row>
    <row r="65" spans="2:9" ht="15.75" thickBot="1" x14ac:dyDescent="0.3">
      <c r="B65" s="4"/>
      <c r="C65" s="31" t="s">
        <v>7</v>
      </c>
      <c r="D65" s="32"/>
      <c r="E65" s="5">
        <f>SUM(E60:E64)</f>
        <v>21</v>
      </c>
    </row>
    <row r="69" spans="2:9" ht="18.75" thickBot="1" x14ac:dyDescent="0.3">
      <c r="B69" s="28" t="s">
        <v>25</v>
      </c>
      <c r="C69" s="28"/>
      <c r="D69" s="28"/>
      <c r="E69" s="28"/>
      <c r="F69" s="28"/>
      <c r="G69" s="28"/>
      <c r="H69" s="28"/>
      <c r="I69" s="28"/>
    </row>
    <row r="70" spans="2:9" ht="16.5" thickBot="1" x14ac:dyDescent="0.3">
      <c r="B70" s="9" t="s">
        <v>26</v>
      </c>
      <c r="C70" s="10" t="s">
        <v>3</v>
      </c>
      <c r="D70" s="10" t="s">
        <v>27</v>
      </c>
      <c r="E70" s="10" t="s">
        <v>28</v>
      </c>
      <c r="F70" s="10" t="s">
        <v>29</v>
      </c>
      <c r="G70" s="10" t="s">
        <v>30</v>
      </c>
      <c r="H70" s="10" t="s">
        <v>31</v>
      </c>
      <c r="I70" s="11" t="s">
        <v>32</v>
      </c>
    </row>
    <row r="71" spans="2:9" x14ac:dyDescent="0.25">
      <c r="B71" s="12" t="s">
        <v>33</v>
      </c>
      <c r="C71" s="13">
        <v>1</v>
      </c>
      <c r="D71" s="13">
        <v>7</v>
      </c>
      <c r="E71" s="13">
        <v>0</v>
      </c>
      <c r="F71" s="13">
        <v>2</v>
      </c>
      <c r="G71" s="13">
        <v>0</v>
      </c>
      <c r="H71" s="14">
        <f>SUM(C71:G71)</f>
        <v>10</v>
      </c>
      <c r="I71" s="15">
        <f>AVERAGE(H71/H76*100)</f>
        <v>47.619047619047613</v>
      </c>
    </row>
    <row r="72" spans="2:9" x14ac:dyDescent="0.25">
      <c r="B72" s="16" t="s">
        <v>34</v>
      </c>
      <c r="C72" s="17">
        <v>0</v>
      </c>
      <c r="D72" s="17">
        <v>5</v>
      </c>
      <c r="E72" s="17">
        <v>0</v>
      </c>
      <c r="F72" s="18">
        <v>2</v>
      </c>
      <c r="G72" s="18">
        <v>0</v>
      </c>
      <c r="H72" s="14">
        <f>SUM(C72:G72)</f>
        <v>7</v>
      </c>
      <c r="I72" s="15">
        <f>AVERAGE(H72/H76*100)</f>
        <v>33.333333333333329</v>
      </c>
    </row>
    <row r="73" spans="2:9" ht="25.5" x14ac:dyDescent="0.25">
      <c r="B73" s="19" t="s">
        <v>35</v>
      </c>
      <c r="C73" s="20">
        <v>0</v>
      </c>
      <c r="D73" s="20">
        <v>3</v>
      </c>
      <c r="E73" s="20">
        <v>0</v>
      </c>
      <c r="F73" s="20">
        <v>1</v>
      </c>
      <c r="G73" s="20">
        <v>0</v>
      </c>
      <c r="H73" s="14">
        <f>SUM(C73:G73)</f>
        <v>4</v>
      </c>
      <c r="I73" s="15">
        <f>AVERAGE(H73/H76*100)</f>
        <v>19.047619047619047</v>
      </c>
    </row>
    <row r="74" spans="2:9" ht="15.75" thickBot="1" x14ac:dyDescent="0.3">
      <c r="B74" s="21" t="s">
        <v>36</v>
      </c>
      <c r="C74" s="22">
        <v>0</v>
      </c>
      <c r="D74" s="22">
        <v>0</v>
      </c>
      <c r="E74" s="22">
        <v>0</v>
      </c>
      <c r="F74" s="23">
        <v>0</v>
      </c>
      <c r="G74" s="23">
        <v>0</v>
      </c>
      <c r="H74" s="24">
        <f>SUM(C74:G74)</f>
        <v>0</v>
      </c>
      <c r="I74" s="15">
        <f>AVERAGE(H74/H76*100)</f>
        <v>0</v>
      </c>
    </row>
    <row r="75" spans="2:9" ht="15.75" thickBot="1" x14ac:dyDescent="0.3"/>
    <row r="76" spans="2:9" ht="15.75" thickBot="1" x14ac:dyDescent="0.3">
      <c r="B76" s="25" t="s">
        <v>31</v>
      </c>
      <c r="C76" s="26">
        <f t="shared" ref="C76:H76" si="0">SUM(C71:C75)</f>
        <v>1</v>
      </c>
      <c r="D76" s="26">
        <f t="shared" si="0"/>
        <v>15</v>
      </c>
      <c r="E76" s="26">
        <f t="shared" si="0"/>
        <v>0</v>
      </c>
      <c r="F76" s="26">
        <f t="shared" si="0"/>
        <v>5</v>
      </c>
      <c r="G76" s="26">
        <f t="shared" si="0"/>
        <v>0</v>
      </c>
      <c r="H76" s="26">
        <f t="shared" si="0"/>
        <v>21</v>
      </c>
      <c r="I76" s="27">
        <f>SUM(I71:I75)</f>
        <v>99.999999999999986</v>
      </c>
    </row>
  </sheetData>
  <mergeCells count="30">
    <mergeCell ref="B69:I69"/>
    <mergeCell ref="C48:D48"/>
    <mergeCell ref="C49:D49"/>
    <mergeCell ref="C50:D50"/>
    <mergeCell ref="C51:D51"/>
    <mergeCell ref="B58:E59"/>
    <mergeCell ref="C60:D60"/>
    <mergeCell ref="C61:D61"/>
    <mergeCell ref="C62:D62"/>
    <mergeCell ref="C63:D63"/>
    <mergeCell ref="C64:D64"/>
    <mergeCell ref="C65:D65"/>
    <mergeCell ref="C47:D47"/>
    <mergeCell ref="C20:D20"/>
    <mergeCell ref="C21:D21"/>
    <mergeCell ref="C22:D22"/>
    <mergeCell ref="B30:E31"/>
    <mergeCell ref="C32:D32"/>
    <mergeCell ref="C33:D33"/>
    <mergeCell ref="C34:D34"/>
    <mergeCell ref="C35:D35"/>
    <mergeCell ref="C36:D36"/>
    <mergeCell ref="C37:D37"/>
    <mergeCell ref="B45:E46"/>
    <mergeCell ref="C19:D19"/>
    <mergeCell ref="B7:Q9"/>
    <mergeCell ref="B10:Q11"/>
    <mergeCell ref="B12:Q13"/>
    <mergeCell ref="B16:E17"/>
    <mergeCell ref="C18:D18"/>
  </mergeCells>
  <pageMargins left="0.7" right="0.7" top="0.75" bottom="0.75" header="0.3" footer="0.3"/>
  <pageSetup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2:Q81"/>
  <sheetViews>
    <sheetView tabSelected="1" topLeftCell="A58" workbookViewId="0">
      <selection activeCell="C78" sqref="C78"/>
    </sheetView>
  </sheetViews>
  <sheetFormatPr baseColWidth="10" defaultColWidth="9.140625" defaultRowHeight="15" x14ac:dyDescent="0.25"/>
  <cols>
    <col min="2" max="2" width="12.7109375" customWidth="1"/>
    <col min="3" max="3" width="11.5703125" customWidth="1"/>
    <col min="4" max="4" width="13.140625" customWidth="1"/>
    <col min="5" max="5" width="25.42578125" customWidth="1"/>
    <col min="6" max="6" width="13.85546875" customWidth="1"/>
    <col min="17" max="17" width="10.5703125" customWidth="1"/>
  </cols>
  <sheetData>
    <row r="12" spans="2:17" x14ac:dyDescent="0.25">
      <c r="B12" s="46" t="s">
        <v>0</v>
      </c>
      <c r="C12" s="46"/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6"/>
    </row>
    <row r="13" spans="2:17" x14ac:dyDescent="0.25">
      <c r="B13" s="46"/>
      <c r="C13" s="46"/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46"/>
    </row>
    <row r="14" spans="2:17" x14ac:dyDescent="0.25">
      <c r="B14" s="46"/>
      <c r="C14" s="46"/>
      <c r="D14" s="46"/>
      <c r="E14" s="46"/>
      <c r="F14" s="46"/>
      <c r="G14" s="46"/>
      <c r="H14" s="46"/>
      <c r="I14" s="46"/>
      <c r="J14" s="46"/>
      <c r="K14" s="46"/>
      <c r="L14" s="46"/>
      <c r="M14" s="46"/>
      <c r="N14" s="46"/>
      <c r="O14" s="46"/>
      <c r="P14" s="46"/>
      <c r="Q14" s="46"/>
    </row>
    <row r="15" spans="2:17" x14ac:dyDescent="0.25">
      <c r="B15" s="47" t="s">
        <v>1</v>
      </c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</row>
    <row r="16" spans="2:17" x14ac:dyDescent="0.25"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</row>
    <row r="17" spans="2:17" ht="15" customHeight="1" x14ac:dyDescent="0.25">
      <c r="B17" s="47" t="s">
        <v>39</v>
      </c>
      <c r="C17" s="47"/>
      <c r="D17" s="47"/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</row>
    <row r="18" spans="2:17" ht="15" customHeight="1" x14ac:dyDescent="0.25">
      <c r="B18" s="47"/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</row>
    <row r="20" spans="2:17" ht="15.75" thickBot="1" x14ac:dyDescent="0.3"/>
    <row r="21" spans="2:17" x14ac:dyDescent="0.25">
      <c r="B21" s="33" t="s">
        <v>2</v>
      </c>
      <c r="C21" s="34"/>
      <c r="D21" s="34"/>
      <c r="E21" s="35"/>
    </row>
    <row r="22" spans="2:17" ht="15.75" thickBot="1" x14ac:dyDescent="0.3">
      <c r="B22" s="36"/>
      <c r="C22" s="37"/>
      <c r="D22" s="37"/>
      <c r="E22" s="38"/>
    </row>
    <row r="23" spans="2:17" ht="15.75" thickBot="1" x14ac:dyDescent="0.3">
      <c r="B23" s="1">
        <v>1</v>
      </c>
      <c r="C23" s="39" t="s">
        <v>3</v>
      </c>
      <c r="D23" s="40"/>
      <c r="E23" s="2">
        <v>5</v>
      </c>
    </row>
    <row r="24" spans="2:17" ht="15.75" thickBot="1" x14ac:dyDescent="0.3">
      <c r="B24" s="1">
        <v>2</v>
      </c>
      <c r="C24" s="39" t="s">
        <v>4</v>
      </c>
      <c r="D24" s="40"/>
      <c r="E24" s="2">
        <v>12</v>
      </c>
    </row>
    <row r="25" spans="2:17" ht="15.75" thickBot="1" x14ac:dyDescent="0.3">
      <c r="B25" s="3">
        <v>3</v>
      </c>
      <c r="C25" s="39" t="s">
        <v>5</v>
      </c>
      <c r="D25" s="40"/>
      <c r="E25" s="2">
        <v>1</v>
      </c>
    </row>
    <row r="26" spans="2:17" ht="15.75" thickBot="1" x14ac:dyDescent="0.3">
      <c r="B26" s="1">
        <v>4</v>
      </c>
      <c r="C26" s="39" t="s">
        <v>6</v>
      </c>
      <c r="D26" s="40"/>
      <c r="E26" s="2">
        <v>0</v>
      </c>
    </row>
    <row r="27" spans="2:17" ht="15.75" thickBot="1" x14ac:dyDescent="0.3">
      <c r="B27" s="4"/>
      <c r="C27" s="31" t="s">
        <v>7</v>
      </c>
      <c r="D27" s="32"/>
      <c r="E27" s="5">
        <f>SUM(E23+E24+E25-E26)</f>
        <v>18</v>
      </c>
    </row>
    <row r="28" spans="2:17" x14ac:dyDescent="0.25">
      <c r="B28" s="6"/>
      <c r="C28" s="6"/>
      <c r="D28" s="6"/>
      <c r="E28" s="6"/>
    </row>
    <row r="29" spans="2:17" x14ac:dyDescent="0.25">
      <c r="B29" s="6"/>
      <c r="C29" s="6"/>
      <c r="D29" s="6"/>
      <c r="E29" s="6"/>
    </row>
    <row r="30" spans="2:17" x14ac:dyDescent="0.25">
      <c r="B30" s="6"/>
      <c r="C30" s="6"/>
      <c r="D30" s="6"/>
      <c r="E30" s="6"/>
    </row>
    <row r="31" spans="2:17" x14ac:dyDescent="0.25">
      <c r="B31" s="6"/>
      <c r="C31" s="6"/>
      <c r="D31" s="6"/>
      <c r="E31" s="6"/>
    </row>
    <row r="34" spans="2:5" ht="15.75" thickBot="1" x14ac:dyDescent="0.3"/>
    <row r="35" spans="2:5" x14ac:dyDescent="0.25">
      <c r="B35" s="33" t="s">
        <v>8</v>
      </c>
      <c r="C35" s="34"/>
      <c r="D35" s="34"/>
      <c r="E35" s="35"/>
    </row>
    <row r="36" spans="2:5" ht="15.75" thickBot="1" x14ac:dyDescent="0.3">
      <c r="B36" s="36"/>
      <c r="C36" s="37"/>
      <c r="D36" s="37"/>
      <c r="E36" s="38"/>
    </row>
    <row r="37" spans="2:5" ht="15.75" thickBot="1" x14ac:dyDescent="0.3">
      <c r="B37" s="1">
        <v>1</v>
      </c>
      <c r="C37" s="39" t="s">
        <v>9</v>
      </c>
      <c r="D37" s="40"/>
      <c r="E37" s="2">
        <v>9</v>
      </c>
    </row>
    <row r="38" spans="2:5" ht="15.75" thickBot="1" x14ac:dyDescent="0.3">
      <c r="B38" s="1">
        <v>2</v>
      </c>
      <c r="C38" s="39" t="s">
        <v>10</v>
      </c>
      <c r="D38" s="40"/>
      <c r="E38" s="2">
        <v>1</v>
      </c>
    </row>
    <row r="39" spans="2:5" ht="15.75" thickBot="1" x14ac:dyDescent="0.3">
      <c r="B39" s="3">
        <v>3</v>
      </c>
      <c r="C39" s="39" t="s">
        <v>11</v>
      </c>
      <c r="D39" s="40"/>
      <c r="E39" s="2">
        <v>8</v>
      </c>
    </row>
    <row r="40" spans="2:5" ht="15.75" thickBot="1" x14ac:dyDescent="0.3">
      <c r="B40" s="1">
        <v>4</v>
      </c>
      <c r="C40" s="39" t="s">
        <v>12</v>
      </c>
      <c r="D40" s="40"/>
      <c r="E40" s="2">
        <v>0</v>
      </c>
    </row>
    <row r="41" spans="2:5" ht="15.75" thickBot="1" x14ac:dyDescent="0.3">
      <c r="B41" s="2">
        <v>5</v>
      </c>
      <c r="C41" s="41" t="s">
        <v>13</v>
      </c>
      <c r="D41" s="30"/>
      <c r="E41" s="2">
        <v>0</v>
      </c>
    </row>
    <row r="42" spans="2:5" ht="15.75" thickBot="1" x14ac:dyDescent="0.3">
      <c r="B42" s="4"/>
      <c r="C42" s="42" t="s">
        <v>7</v>
      </c>
      <c r="D42" s="43"/>
      <c r="E42" s="5">
        <f>SUM(E37:E41)</f>
        <v>18</v>
      </c>
    </row>
    <row r="49" spans="2:5" ht="15.75" thickBot="1" x14ac:dyDescent="0.3"/>
    <row r="50" spans="2:5" x14ac:dyDescent="0.25">
      <c r="B50" s="33" t="s">
        <v>14</v>
      </c>
      <c r="C50" s="34"/>
      <c r="D50" s="34"/>
      <c r="E50" s="35"/>
    </row>
    <row r="51" spans="2:5" ht="15.75" thickBot="1" x14ac:dyDescent="0.3">
      <c r="B51" s="36"/>
      <c r="C51" s="37"/>
      <c r="D51" s="37"/>
      <c r="E51" s="38"/>
    </row>
    <row r="52" spans="2:5" ht="32.25" customHeight="1" thickBot="1" x14ac:dyDescent="0.3">
      <c r="B52" s="1">
        <v>1</v>
      </c>
      <c r="C52" s="29" t="s">
        <v>15</v>
      </c>
      <c r="D52" s="30"/>
      <c r="E52" s="7">
        <v>5</v>
      </c>
    </row>
    <row r="53" spans="2:5" ht="38.25" customHeight="1" thickBot="1" x14ac:dyDescent="0.3">
      <c r="B53" s="1">
        <v>2</v>
      </c>
      <c r="C53" s="29" t="s">
        <v>16</v>
      </c>
      <c r="D53" s="30"/>
      <c r="E53" s="2">
        <v>13</v>
      </c>
    </row>
    <row r="54" spans="2:5" ht="33" customHeight="1" thickBot="1" x14ac:dyDescent="0.3">
      <c r="B54" s="3">
        <v>3</v>
      </c>
      <c r="C54" s="29" t="s">
        <v>17</v>
      </c>
      <c r="D54" s="30"/>
      <c r="E54" s="2">
        <v>0</v>
      </c>
    </row>
    <row r="55" spans="2:5" ht="39.75" customHeight="1" thickBot="1" x14ac:dyDescent="0.3">
      <c r="B55" s="1">
        <v>4</v>
      </c>
      <c r="C55" s="29" t="s">
        <v>18</v>
      </c>
      <c r="D55" s="30"/>
      <c r="E55" s="8">
        <v>0</v>
      </c>
    </row>
    <row r="56" spans="2:5" ht="15.75" thickBot="1" x14ac:dyDescent="0.3">
      <c r="B56" s="4"/>
      <c r="C56" s="31" t="s">
        <v>7</v>
      </c>
      <c r="D56" s="32"/>
      <c r="E56" s="5">
        <f>SUM(E52:E55)</f>
        <v>18</v>
      </c>
    </row>
    <row r="62" spans="2:5" ht="15.75" thickBot="1" x14ac:dyDescent="0.3"/>
    <row r="63" spans="2:5" x14ac:dyDescent="0.25">
      <c r="B63" s="33" t="s">
        <v>19</v>
      </c>
      <c r="C63" s="34"/>
      <c r="D63" s="34"/>
      <c r="E63" s="35"/>
    </row>
    <row r="64" spans="2:5" ht="15.75" thickBot="1" x14ac:dyDescent="0.3">
      <c r="B64" s="36"/>
      <c r="C64" s="37"/>
      <c r="D64" s="37"/>
      <c r="E64" s="38"/>
    </row>
    <row r="65" spans="2:9" ht="35.25" customHeight="1" thickBot="1" x14ac:dyDescent="0.3">
      <c r="B65" s="1">
        <v>1</v>
      </c>
      <c r="C65" s="29" t="s">
        <v>20</v>
      </c>
      <c r="D65" s="30"/>
      <c r="E65" s="2">
        <v>5</v>
      </c>
    </row>
    <row r="66" spans="2:9" ht="37.5" customHeight="1" thickBot="1" x14ac:dyDescent="0.3">
      <c r="B66" s="1">
        <v>2</v>
      </c>
      <c r="C66" s="29" t="s">
        <v>21</v>
      </c>
      <c r="D66" s="30"/>
      <c r="E66" s="2">
        <v>13</v>
      </c>
    </row>
    <row r="67" spans="2:9" ht="36.75" customHeight="1" thickBot="1" x14ac:dyDescent="0.3">
      <c r="B67" s="3">
        <v>3</v>
      </c>
      <c r="C67" s="29" t="s">
        <v>22</v>
      </c>
      <c r="D67" s="30"/>
      <c r="E67" s="2">
        <v>0</v>
      </c>
    </row>
    <row r="68" spans="2:9" ht="39.75" customHeight="1" thickBot="1" x14ac:dyDescent="0.3">
      <c r="B68" s="1">
        <v>4</v>
      </c>
      <c r="C68" s="29" t="s">
        <v>23</v>
      </c>
      <c r="D68" s="30"/>
      <c r="E68" s="8">
        <v>0</v>
      </c>
    </row>
    <row r="69" spans="2:9" ht="57" customHeight="1" thickBot="1" x14ac:dyDescent="0.3">
      <c r="B69" s="2">
        <v>5</v>
      </c>
      <c r="C69" s="29" t="s">
        <v>24</v>
      </c>
      <c r="D69" s="30"/>
      <c r="E69" s="8">
        <v>0</v>
      </c>
    </row>
    <row r="70" spans="2:9" ht="15.75" thickBot="1" x14ac:dyDescent="0.3">
      <c r="B70" s="4"/>
      <c r="C70" s="31" t="s">
        <v>7</v>
      </c>
      <c r="D70" s="32"/>
      <c r="E70" s="5">
        <f>SUM(E65:E69)</f>
        <v>18</v>
      </c>
    </row>
    <row r="74" spans="2:9" ht="18.75" thickBot="1" x14ac:dyDescent="0.3">
      <c r="B74" s="28" t="s">
        <v>25</v>
      </c>
      <c r="C74" s="28"/>
      <c r="D74" s="28"/>
      <c r="E74" s="28"/>
      <c r="F74" s="28"/>
      <c r="G74" s="28"/>
      <c r="H74" s="28"/>
      <c r="I74" s="28"/>
    </row>
    <row r="75" spans="2:9" ht="16.5" thickBot="1" x14ac:dyDescent="0.3">
      <c r="B75" s="9" t="s">
        <v>26</v>
      </c>
      <c r="C75" s="10" t="s">
        <v>3</v>
      </c>
      <c r="D75" s="10" t="s">
        <v>27</v>
      </c>
      <c r="E75" s="10" t="s">
        <v>28</v>
      </c>
      <c r="F75" s="10" t="s">
        <v>29</v>
      </c>
      <c r="G75" s="10" t="s">
        <v>30</v>
      </c>
      <c r="H75" s="10" t="s">
        <v>31</v>
      </c>
      <c r="I75" s="11" t="s">
        <v>32</v>
      </c>
    </row>
    <row r="76" spans="2:9" x14ac:dyDescent="0.25">
      <c r="B76" s="12" t="s">
        <v>33</v>
      </c>
      <c r="C76" s="13">
        <v>1</v>
      </c>
      <c r="D76" s="13">
        <v>0</v>
      </c>
      <c r="E76" s="13">
        <v>0</v>
      </c>
      <c r="F76" s="13">
        <v>0</v>
      </c>
      <c r="G76" s="13">
        <v>0</v>
      </c>
      <c r="H76" s="14">
        <f>SUM(C76:G76)</f>
        <v>1</v>
      </c>
      <c r="I76" s="15">
        <f>AVERAGE(H76/H81*100)</f>
        <v>5.5555555555555554</v>
      </c>
    </row>
    <row r="77" spans="2:9" x14ac:dyDescent="0.25">
      <c r="B77" s="16" t="s">
        <v>34</v>
      </c>
      <c r="C77" s="17">
        <v>4</v>
      </c>
      <c r="D77" s="17">
        <v>9</v>
      </c>
      <c r="E77" s="17">
        <v>0</v>
      </c>
      <c r="F77" s="18">
        <v>0</v>
      </c>
      <c r="G77" s="18">
        <v>0</v>
      </c>
      <c r="H77" s="14">
        <f t="shared" ref="H77:H79" si="0">SUM(C77:G77)</f>
        <v>13</v>
      </c>
      <c r="I77" s="15">
        <f>AVERAGE(H77/H81*100)</f>
        <v>72.222222222222214</v>
      </c>
    </row>
    <row r="78" spans="2:9" ht="25.5" x14ac:dyDescent="0.25">
      <c r="B78" s="19" t="s">
        <v>35</v>
      </c>
      <c r="C78" s="20">
        <v>0</v>
      </c>
      <c r="D78" s="20">
        <v>3</v>
      </c>
      <c r="E78" s="20">
        <v>0</v>
      </c>
      <c r="F78" s="20">
        <v>1</v>
      </c>
      <c r="G78" s="20">
        <v>0</v>
      </c>
      <c r="H78" s="14">
        <f t="shared" si="0"/>
        <v>4</v>
      </c>
      <c r="I78" s="15">
        <f>AVERAGE(H78/H81*100)</f>
        <v>22.222222222222221</v>
      </c>
    </row>
    <row r="79" spans="2:9" ht="15.75" thickBot="1" x14ac:dyDescent="0.3">
      <c r="B79" s="21" t="s">
        <v>36</v>
      </c>
      <c r="C79" s="22">
        <v>0</v>
      </c>
      <c r="D79" s="22">
        <v>0</v>
      </c>
      <c r="E79" s="22">
        <v>0</v>
      </c>
      <c r="F79" s="23">
        <v>0</v>
      </c>
      <c r="G79" s="23">
        <v>0</v>
      </c>
      <c r="H79" s="14">
        <f t="shared" si="0"/>
        <v>0</v>
      </c>
      <c r="I79" s="15">
        <f>AVERAGE(H79/H81*100)</f>
        <v>0</v>
      </c>
    </row>
    <row r="80" spans="2:9" ht="15.75" thickBot="1" x14ac:dyDescent="0.3"/>
    <row r="81" spans="2:9" ht="15.75" thickBot="1" x14ac:dyDescent="0.3">
      <c r="B81" s="25" t="s">
        <v>31</v>
      </c>
      <c r="C81" s="26">
        <f t="shared" ref="C81:H81" si="1">SUM(C76:C80)</f>
        <v>5</v>
      </c>
      <c r="D81" s="26">
        <f t="shared" si="1"/>
        <v>12</v>
      </c>
      <c r="E81" s="26">
        <f t="shared" si="1"/>
        <v>0</v>
      </c>
      <c r="F81" s="26">
        <f t="shared" si="1"/>
        <v>1</v>
      </c>
      <c r="G81" s="26">
        <f t="shared" si="1"/>
        <v>0</v>
      </c>
      <c r="H81" s="26">
        <f t="shared" si="1"/>
        <v>18</v>
      </c>
      <c r="I81" s="27">
        <f>SUM(I76:I80)</f>
        <v>100</v>
      </c>
    </row>
  </sheetData>
  <mergeCells count="30">
    <mergeCell ref="C66:D66"/>
    <mergeCell ref="C67:D67"/>
    <mergeCell ref="C68:D68"/>
    <mergeCell ref="C69:D69"/>
    <mergeCell ref="C70:D70"/>
    <mergeCell ref="B74:I74"/>
    <mergeCell ref="C53:D53"/>
    <mergeCell ref="C54:D54"/>
    <mergeCell ref="C55:D55"/>
    <mergeCell ref="C56:D56"/>
    <mergeCell ref="B63:E64"/>
    <mergeCell ref="C65:D65"/>
    <mergeCell ref="C39:D39"/>
    <mergeCell ref="C40:D40"/>
    <mergeCell ref="C41:D41"/>
    <mergeCell ref="C42:D42"/>
    <mergeCell ref="B50:E51"/>
    <mergeCell ref="C52:D52"/>
    <mergeCell ref="C25:D25"/>
    <mergeCell ref="C26:D26"/>
    <mergeCell ref="C27:D27"/>
    <mergeCell ref="B35:E36"/>
    <mergeCell ref="C37:D37"/>
    <mergeCell ref="C38:D38"/>
    <mergeCell ref="B12:Q14"/>
    <mergeCell ref="B15:Q16"/>
    <mergeCell ref="B17:Q18"/>
    <mergeCell ref="B21:E22"/>
    <mergeCell ref="C23:D23"/>
    <mergeCell ref="C24:D2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OCT  2024</vt:lpstr>
      <vt:lpstr>NOV  2024</vt:lpstr>
      <vt:lpstr>DIC 2024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2025-01-10T20:39:39Z</dcterms:modified>
</cp:coreProperties>
</file>