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MIR- INDICADORES 1ER TRIM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F61" i="1"/>
  <c r="E61" i="1"/>
  <c r="G54" i="1"/>
  <c r="F54" i="1"/>
  <c r="E54" i="1"/>
  <c r="G47" i="1"/>
  <c r="F47" i="1"/>
  <c r="E47" i="1"/>
  <c r="G39" i="1"/>
  <c r="F39" i="1"/>
  <c r="E39" i="1"/>
  <c r="G32" i="1"/>
  <c r="F32" i="1"/>
  <c r="E32" i="1"/>
  <c r="G18" i="1"/>
  <c r="F18" i="1"/>
  <c r="E18" i="1"/>
  <c r="E25" i="1"/>
  <c r="E11" i="1"/>
  <c r="G25" i="1" l="1"/>
  <c r="F25" i="1"/>
  <c r="G11" i="1"/>
  <c r="F11" i="1"/>
  <c r="G63" i="1" l="1"/>
</calcChain>
</file>

<file path=xl/sharedStrings.xml><?xml version="1.0" encoding="utf-8"?>
<sst xmlns="http://schemas.openxmlformats.org/spreadsheetml/2006/main" count="122" uniqueCount="69">
  <si>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</si>
  <si>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</si>
  <si>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</si>
  <si>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</si>
  <si>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</si>
  <si>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</si>
  <si>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</si>
  <si>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</si>
  <si>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</si>
  <si>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</si>
  <si>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</si>
  <si>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</si>
  <si>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</si>
  <si>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</si>
  <si>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</si>
  <si>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</si>
  <si>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</si>
  <si>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OBSERVACIONES:  </t>
  </si>
  <si>
    <t>N° de oficos recibidos con peticiones y N° de oficios emitidos solucionando peticiones</t>
  </si>
  <si>
    <t xml:space="preserve">Otorgar un servicio admnistrativo eficiente a los ciudadanos que recurran a los servicios que el departamento ofrece </t>
  </si>
  <si>
    <t xml:space="preserve">N° de peticiones y soluciones </t>
  </si>
  <si>
    <t xml:space="preserve">Atención ciudadana, visitas de inspección, dictamenes emitidos. </t>
  </si>
  <si>
    <t xml:space="preserve">Incrementar el número de servicios o autorizaciones ambientales con fines de regulación municipal en actividades que prevengan el impacto ambiental. </t>
  </si>
  <si>
    <t xml:space="preserve">N° de trámites para Autorizaciones Ambientales que el departamento ofrece. </t>
  </si>
  <si>
    <t xml:space="preserve">Aplicar la política pública ambiental para la regulación de actividades económicas o giros comerciales del municipio. </t>
  </si>
  <si>
    <t xml:space="preserve">N° de visitas de inspección, N° de servicios realizados y N° de resolutivos favorables. </t>
  </si>
  <si>
    <t xml:space="preserve">N° de Actividades de educación ambiental realizadas. </t>
  </si>
  <si>
    <t>META 4</t>
  </si>
  <si>
    <t xml:space="preserve">N° de plantas producidas por temporada. </t>
  </si>
  <si>
    <t>Preparación de sustratos, germinación de semillas, reproducción de plantas, reforestaciones</t>
  </si>
  <si>
    <t xml:space="preserve">Realizar intervenciones educativas informales en instituciones de los diferentes niveles de educación en la cabecera municipal y delegaciones. </t>
  </si>
  <si>
    <t xml:space="preserve">Realizar charlas, exposiciones, talleres, recorridos, actividades lúdicas. </t>
  </si>
  <si>
    <t xml:space="preserve">Mejorar las capacidades productivas, técnicas y de mantenimiento del vivero muncipal </t>
  </si>
  <si>
    <t>META 5</t>
  </si>
  <si>
    <t>Realizar acciones en conjunto con otras áreas de la admnistración municipal, dependencias estatales o iniciativa privada para la puesta en marcha de acciones o proyectos innovadores.</t>
  </si>
  <si>
    <t>N° de proyectos realizados de gestión ambiental.</t>
  </si>
  <si>
    <t xml:space="preserve">N° de proyectos realizados en 1 año. </t>
  </si>
  <si>
    <t xml:space="preserve">Cartas intención, convenios, campañas, proyectos piloto. </t>
  </si>
  <si>
    <t>META 6</t>
  </si>
  <si>
    <t>Crear un instrumento jurídico para el manejo de residuos de competencia municipal y establecer una ruta de reducción de residuos que son trasladados a disposición final.</t>
  </si>
  <si>
    <t xml:space="preserve">N° de reglamentos. </t>
  </si>
  <si>
    <t xml:space="preserve">NOMBRE DEL INDICADOR 4: </t>
  </si>
  <si>
    <t xml:space="preserve">NOMBRE DEL INDICADOR 5: </t>
  </si>
  <si>
    <t xml:space="preserve">NOMBRE DEL INDICADOR 6: </t>
  </si>
  <si>
    <t xml:space="preserve">Actividades de socialización, generar un padrón con micro o medianos generadores o por el tipo de residuos </t>
  </si>
  <si>
    <t xml:space="preserve">Evidencia con fotografías o videos de charlas educativas. Invitaciones a negocios. </t>
  </si>
  <si>
    <t>META 7</t>
  </si>
  <si>
    <t xml:space="preserve">Formalizar proyectos y acciones que formen parte de la política intermunicipal de gestión integral del medio ambiente. </t>
  </si>
  <si>
    <t xml:space="preserve">NOMBRE DEL INDICADOR 7: </t>
  </si>
  <si>
    <t xml:space="preserve">N° de proyectos realizados </t>
  </si>
  <si>
    <t xml:space="preserve">Comunidades sostenibles, manejo del fuego, rastro, programa intermunicipal de prevención y gestión de residuos </t>
  </si>
  <si>
    <t>Evidencia con fotografías. Proyectos en marcha.</t>
  </si>
  <si>
    <t>META 8</t>
  </si>
  <si>
    <t>Comenzar las primeras etapas de gestión y/o elaboración del programa de ordenamiento ecológico local</t>
  </si>
  <si>
    <t xml:space="preserve">Fase o etapa de preparación del POEL </t>
  </si>
  <si>
    <t xml:space="preserve">Reuniones de Gestión en la Secretaría de Medio Ambiente y Desarrollo Territorial </t>
  </si>
  <si>
    <t xml:space="preserve">Evidencia con fotografías. Etapa gestionada </t>
  </si>
  <si>
    <t xml:space="preserve">   Julio Alberto Vázquez Campos                                                                                                                 RESPONSABLE DE LA JEFATURA DE MEDIO AMBIENTE, RECURSOS NATURALES Y DESARROLLO TERRITORIAL</t>
  </si>
  <si>
    <t>TOTALES CUMPLIMIENTO DE LA UR</t>
  </si>
  <si>
    <t xml:space="preserve">  DEPENDENCIA:  PLANEACION </t>
  </si>
  <si>
    <t>UNIDAD RESPONSABLE:  MEDIO AMBIENTE , RECURSOS NATURALES Y DESARROLLO TERRITORIAL</t>
  </si>
  <si>
    <t xml:space="preserve">Eventos  aplicados. </t>
  </si>
  <si>
    <t xml:space="preserve">Fotografía de las actividades realizadas, N° de plantas producidas.  Archivo. </t>
  </si>
  <si>
    <t>PERIODO  TRIMESTRAL:     ABRIL-JUNIO 2023</t>
  </si>
  <si>
    <t>FECHA EVALUACIÓN:  JUNIO 2023</t>
  </si>
  <si>
    <t xml:space="preserve">OBSERVACIONES:   SE INICIA EN ENERO, EN JUNIO 2023 SE APROBÓ EL REGLAMENTO </t>
  </si>
  <si>
    <t xml:space="preserve">OBSERVACIONES: Se encuentra en proceso de instalación la nueva infraestructura del vivero municipal. </t>
  </si>
  <si>
    <t>OBSERVACIONES: En Junio del 2023 se aprbó el nuevo reglamento municipal de Medio Ambiente.</t>
  </si>
  <si>
    <t>EVALUACION :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</si>
</sst>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7</xdr:col>
      <xdr:colOff>2066925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view="pageBreakPreview" zoomScaleNormal="100" zoomScaleSheetLayoutView="100" workbookViewId="0">
      <selection activeCell="E10" sqref="E10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5.85546875" customWidth="1"/>
    <col min="7" max="7" width="22.7109375" customWidth="1"/>
    <col min="8" max="8" width="44.42578125" customWidth="1"/>
  </cols>
  <sheetData>
    <row r="1" spans="1:8" ht="80.099999999999994" customHeight="1" x14ac:dyDescent="0.25">
      <c r="A1" s="31"/>
      <c r="B1" s="31"/>
      <c r="C1" s="31"/>
      <c r="D1" s="31"/>
      <c r="E1" s="31"/>
      <c r="F1" s="31"/>
      <c r="G1" s="31"/>
      <c r="H1" s="31"/>
    </row>
    <row r="2" spans="1:8" ht="21" x14ac:dyDescent="0.35">
      <c r="A2" s="32" t="s">
        <v>16</v>
      </c>
      <c r="B2" s="32"/>
      <c r="C2" s="32"/>
      <c r="D2" s="32"/>
      <c r="E2" s="32"/>
      <c r="F2" s="32"/>
      <c r="G2" s="32"/>
      <c r="H2" s="32"/>
    </row>
    <row r="3" spans="1:8" ht="18.75" x14ac:dyDescent="0.3">
      <c r="A3" s="33" t="s">
        <v>2</v>
      </c>
      <c r="B3" s="33"/>
      <c r="C3" s="33"/>
      <c r="D3" s="33"/>
      <c r="E3" s="33"/>
      <c r="F3" s="33"/>
      <c r="G3" s="44" t="s">
        <v>64</v>
      </c>
      <c r="H3" s="44"/>
    </row>
    <row r="4" spans="1:8" x14ac:dyDescent="0.25">
      <c r="A4" s="44" t="s">
        <v>63</v>
      </c>
      <c r="B4" s="44"/>
      <c r="C4" s="44"/>
      <c r="D4" s="44"/>
      <c r="E4" s="44"/>
      <c r="F4" s="44"/>
      <c r="G4" s="7"/>
      <c r="H4" s="8" t="s">
        <v>68</v>
      </c>
    </row>
    <row r="5" spans="1:8" x14ac:dyDescent="0.25">
      <c r="A5" s="53" t="s">
        <v>59</v>
      </c>
      <c r="B5" s="53"/>
      <c r="C5" s="53"/>
      <c r="D5" s="53"/>
      <c r="E5" s="53"/>
      <c r="F5" s="53"/>
      <c r="G5" s="53"/>
      <c r="H5" s="53"/>
    </row>
    <row r="6" spans="1:8" x14ac:dyDescent="0.25">
      <c r="A6" s="54" t="s">
        <v>60</v>
      </c>
      <c r="B6" s="54"/>
      <c r="C6" s="54"/>
      <c r="D6" s="54"/>
      <c r="E6" s="54"/>
      <c r="F6" s="54"/>
      <c r="G6" s="54"/>
      <c r="H6" s="54"/>
    </row>
    <row r="7" spans="1:8" ht="30" customHeight="1" x14ac:dyDescent="0.25">
      <c r="A7" s="15"/>
      <c r="B7" s="45" t="s">
        <v>8</v>
      </c>
      <c r="C7" s="46"/>
      <c r="D7" s="47" t="s">
        <v>19</v>
      </c>
      <c r="E7" s="48"/>
      <c r="F7" s="48"/>
      <c r="G7" s="48"/>
      <c r="H7" s="49"/>
    </row>
    <row r="8" spans="1:8" ht="37.5" customHeight="1" x14ac:dyDescent="0.25">
      <c r="A8" s="15"/>
      <c r="B8" s="50" t="s">
        <v>3</v>
      </c>
      <c r="C8" s="50"/>
      <c r="D8" s="50"/>
      <c r="E8" s="51" t="s">
        <v>20</v>
      </c>
      <c r="F8" s="51"/>
      <c r="G8" s="51"/>
      <c r="H8" s="52"/>
    </row>
    <row r="9" spans="1:8" ht="30" customHeight="1" x14ac:dyDescent="0.25">
      <c r="A9" s="9" t="s">
        <v>6</v>
      </c>
      <c r="B9" s="42" t="s">
        <v>1</v>
      </c>
      <c r="C9" s="43"/>
      <c r="D9" s="43"/>
      <c r="E9" s="10" t="s">
        <v>12</v>
      </c>
      <c r="F9" s="10" t="s">
        <v>13</v>
      </c>
      <c r="G9" s="10" t="s">
        <v>14</v>
      </c>
      <c r="H9" s="10" t="s">
        <v>15</v>
      </c>
    </row>
    <row r="10" spans="1:8" ht="39.950000000000003" customHeight="1" x14ac:dyDescent="0.25">
      <c r="A10" s="3">
        <v>1</v>
      </c>
      <c r="B10" s="39" t="s">
        <v>21</v>
      </c>
      <c r="C10" s="40"/>
      <c r="D10" s="41"/>
      <c r="E10" s="2">
        <v>80</v>
      </c>
      <c r="F10" s="22">
        <v>37518</v>
      </c>
      <c r="G10" s="5">
        <v>3500</v>
      </c>
      <c r="H10" s="6" t="s">
        <v>18</v>
      </c>
    </row>
    <row r="11" spans="1:8" ht="39.950000000000003" customHeight="1" x14ac:dyDescent="0.25">
      <c r="A11" s="15"/>
      <c r="B11" s="34" t="s">
        <v>0</v>
      </c>
      <c r="C11" s="35"/>
      <c r="D11" s="35"/>
      <c r="E11" s="11">
        <f>SUM(E10:E10)/5</f>
        <v>16</v>
      </c>
      <c r="F11" s="12">
        <f>SUM(F10:F10)</f>
        <v>37518</v>
      </c>
      <c r="G11" s="13">
        <f>SUM(G10:G10)</f>
        <v>3500</v>
      </c>
      <c r="H11" s="14"/>
    </row>
    <row r="12" spans="1:8" ht="50.25" customHeight="1" x14ac:dyDescent="0.25">
      <c r="A12" s="27"/>
      <c r="B12" s="36" t="s">
        <v>17</v>
      </c>
      <c r="C12" s="37"/>
      <c r="D12" s="37"/>
      <c r="E12" s="37"/>
      <c r="F12" s="37"/>
      <c r="G12" s="37"/>
      <c r="H12" s="38"/>
    </row>
    <row r="13" spans="1:8" ht="17.25" customHeight="1" x14ac:dyDescent="0.25">
      <c r="B13" s="1"/>
      <c r="C13" s="1"/>
      <c r="D13" s="1"/>
      <c r="E13" s="1"/>
      <c r="F13" s="1"/>
      <c r="G13" s="1"/>
      <c r="H13" s="1"/>
    </row>
    <row r="14" spans="1:8" ht="49.5" customHeight="1" x14ac:dyDescent="0.25">
      <c r="A14" s="15"/>
      <c r="B14" s="23" t="s">
        <v>9</v>
      </c>
      <c r="C14" s="21"/>
      <c r="D14" s="61" t="s">
        <v>22</v>
      </c>
      <c r="E14" s="62"/>
      <c r="F14" s="62"/>
      <c r="G14" s="62"/>
      <c r="H14" s="63"/>
    </row>
    <row r="15" spans="1:8" ht="34.5" customHeight="1" x14ac:dyDescent="0.25">
      <c r="A15" s="16"/>
      <c r="B15" s="64" t="s">
        <v>4</v>
      </c>
      <c r="C15" s="50"/>
      <c r="D15" s="50"/>
      <c r="E15" s="65" t="s">
        <v>23</v>
      </c>
      <c r="F15" s="65"/>
      <c r="G15" s="65"/>
      <c r="H15" s="65"/>
    </row>
    <row r="16" spans="1:8" ht="53.25" customHeight="1" x14ac:dyDescent="0.25">
      <c r="A16" s="9" t="s">
        <v>6</v>
      </c>
      <c r="B16" s="20" t="s">
        <v>1</v>
      </c>
      <c r="C16" s="9"/>
      <c r="D16" s="9"/>
      <c r="E16" s="10" t="s">
        <v>12</v>
      </c>
      <c r="F16" s="10" t="s">
        <v>13</v>
      </c>
      <c r="G16" s="10" t="s">
        <v>14</v>
      </c>
      <c r="H16" s="10" t="s">
        <v>15</v>
      </c>
    </row>
    <row r="17" spans="1:8" ht="45.75" customHeight="1" x14ac:dyDescent="0.25">
      <c r="A17" s="3">
        <v>1</v>
      </c>
      <c r="B17" s="39" t="s">
        <v>24</v>
      </c>
      <c r="C17" s="40"/>
      <c r="D17" s="41"/>
      <c r="E17" s="2">
        <v>50</v>
      </c>
      <c r="F17" s="22">
        <v>37518</v>
      </c>
      <c r="G17" s="5">
        <v>12000</v>
      </c>
      <c r="H17" s="4" t="s">
        <v>25</v>
      </c>
    </row>
    <row r="18" spans="1:8" ht="31.5" customHeight="1" x14ac:dyDescent="0.25">
      <c r="A18" s="16"/>
      <c r="B18" s="18" t="s">
        <v>0</v>
      </c>
      <c r="C18" s="19"/>
      <c r="D18" s="19"/>
      <c r="E18" s="12">
        <f>SUM(E17:E17)/2</f>
        <v>25</v>
      </c>
      <c r="F18" s="12">
        <f>SUM(F17:F17)</f>
        <v>37518</v>
      </c>
      <c r="G18" s="17">
        <f>SUM(G17:G17)</f>
        <v>12000</v>
      </c>
      <c r="H18" s="14"/>
    </row>
    <row r="19" spans="1:8" ht="51" customHeight="1" x14ac:dyDescent="0.25">
      <c r="A19" s="16"/>
      <c r="B19" s="56" t="s">
        <v>65</v>
      </c>
      <c r="C19" s="57"/>
      <c r="D19" s="57"/>
      <c r="E19" s="57"/>
      <c r="F19" s="57"/>
      <c r="G19" s="57"/>
      <c r="H19" s="58"/>
    </row>
    <row r="20" spans="1:8" x14ac:dyDescent="0.25">
      <c r="A20" s="67"/>
      <c r="B20" s="68"/>
      <c r="C20" s="68"/>
      <c r="D20" s="68"/>
      <c r="E20" s="68"/>
      <c r="F20" s="68"/>
      <c r="G20" s="68"/>
      <c r="H20" s="69"/>
    </row>
    <row r="21" spans="1:8" ht="39.950000000000003" customHeight="1" x14ac:dyDescent="0.25">
      <c r="A21" s="16"/>
      <c r="B21" s="60" t="s">
        <v>10</v>
      </c>
      <c r="C21" s="45"/>
      <c r="D21" s="61" t="s">
        <v>30</v>
      </c>
      <c r="E21" s="62"/>
      <c r="F21" s="62"/>
      <c r="G21" s="62"/>
      <c r="H21" s="63"/>
    </row>
    <row r="22" spans="1:8" ht="39.950000000000003" customHeight="1" x14ac:dyDescent="0.25">
      <c r="A22" s="16"/>
      <c r="B22" s="64" t="s">
        <v>5</v>
      </c>
      <c r="C22" s="50"/>
      <c r="D22" s="50"/>
      <c r="E22" s="65" t="s">
        <v>26</v>
      </c>
      <c r="F22" s="65"/>
      <c r="G22" s="65"/>
      <c r="H22" s="66"/>
    </row>
    <row r="23" spans="1:8" ht="30" x14ac:dyDescent="0.25">
      <c r="A23" s="9" t="s">
        <v>6</v>
      </c>
      <c r="B23" s="20" t="s">
        <v>1</v>
      </c>
      <c r="C23" s="9"/>
      <c r="D23" s="9"/>
      <c r="E23" s="10" t="s">
        <v>12</v>
      </c>
      <c r="F23" s="10" t="s">
        <v>13</v>
      </c>
      <c r="G23" s="10" t="s">
        <v>14</v>
      </c>
      <c r="H23" s="10" t="s">
        <v>15</v>
      </c>
    </row>
    <row r="24" spans="1:8" ht="53.25" customHeight="1" x14ac:dyDescent="0.25">
      <c r="A24" s="3">
        <v>1</v>
      </c>
      <c r="B24" s="39" t="s">
        <v>31</v>
      </c>
      <c r="C24" s="40"/>
      <c r="D24" s="41"/>
      <c r="E24" s="2">
        <v>60</v>
      </c>
      <c r="F24" s="22">
        <v>37518</v>
      </c>
      <c r="G24" s="5">
        <v>20000</v>
      </c>
      <c r="H24" s="4" t="s">
        <v>61</v>
      </c>
    </row>
    <row r="25" spans="1:8" ht="27.75" customHeight="1" x14ac:dyDescent="0.25">
      <c r="A25" s="16"/>
      <c r="B25" s="34" t="s">
        <v>0</v>
      </c>
      <c r="C25" s="35"/>
      <c r="D25" s="35"/>
      <c r="E25" s="12">
        <f>SUM(E24:E24)/2</f>
        <v>30</v>
      </c>
      <c r="F25" s="12">
        <f>SUM(F24:F24)</f>
        <v>37518</v>
      </c>
      <c r="G25" s="17">
        <f>SUM(G24:G24)</f>
        <v>20000</v>
      </c>
      <c r="H25" s="14"/>
    </row>
    <row r="26" spans="1:8" ht="32.25" customHeight="1" x14ac:dyDescent="0.25">
      <c r="A26" s="16"/>
      <c r="B26" s="56" t="s">
        <v>11</v>
      </c>
      <c r="C26" s="57"/>
      <c r="D26" s="57"/>
      <c r="E26" s="57"/>
      <c r="F26" s="57"/>
      <c r="G26" s="57"/>
      <c r="H26" s="58"/>
    </row>
    <row r="27" spans="1:8" x14ac:dyDescent="0.25">
      <c r="A27" s="67"/>
      <c r="B27" s="68"/>
      <c r="C27" s="68"/>
      <c r="D27" s="68"/>
      <c r="E27" s="68"/>
      <c r="F27" s="68"/>
      <c r="G27" s="68"/>
      <c r="H27" s="69"/>
    </row>
    <row r="28" spans="1:8" ht="49.5" customHeight="1" x14ac:dyDescent="0.25">
      <c r="A28" s="16"/>
      <c r="B28" s="60" t="s">
        <v>27</v>
      </c>
      <c r="C28" s="45"/>
      <c r="D28" s="61" t="s">
        <v>32</v>
      </c>
      <c r="E28" s="62"/>
      <c r="F28" s="62"/>
      <c r="G28" s="62"/>
      <c r="H28" s="63"/>
    </row>
    <row r="29" spans="1:8" ht="39.950000000000003" customHeight="1" x14ac:dyDescent="0.25">
      <c r="A29" s="16"/>
      <c r="B29" s="64" t="s">
        <v>41</v>
      </c>
      <c r="C29" s="50"/>
      <c r="D29" s="50"/>
      <c r="E29" s="65" t="s">
        <v>28</v>
      </c>
      <c r="F29" s="65"/>
      <c r="G29" s="65"/>
      <c r="H29" s="66"/>
    </row>
    <row r="30" spans="1:8" ht="30" x14ac:dyDescent="0.25">
      <c r="A30" s="9" t="s">
        <v>6</v>
      </c>
      <c r="B30" s="20" t="s">
        <v>1</v>
      </c>
      <c r="C30" s="9"/>
      <c r="D30" s="9"/>
      <c r="E30" s="10" t="s">
        <v>12</v>
      </c>
      <c r="F30" s="10" t="s">
        <v>13</v>
      </c>
      <c r="G30" s="10" t="s">
        <v>14</v>
      </c>
      <c r="H30" s="10" t="s">
        <v>15</v>
      </c>
    </row>
    <row r="31" spans="1:8" ht="53.25" customHeight="1" x14ac:dyDescent="0.25">
      <c r="A31" s="3">
        <v>1</v>
      </c>
      <c r="B31" s="39" t="s">
        <v>29</v>
      </c>
      <c r="C31" s="40"/>
      <c r="D31" s="41"/>
      <c r="E31" s="2">
        <v>75</v>
      </c>
      <c r="F31" s="22">
        <v>37518</v>
      </c>
      <c r="G31" s="5">
        <v>60000</v>
      </c>
      <c r="H31" s="4" t="s">
        <v>62</v>
      </c>
    </row>
    <row r="32" spans="1:8" ht="15.75" x14ac:dyDescent="0.25">
      <c r="A32" s="16"/>
      <c r="B32" s="34" t="s">
        <v>0</v>
      </c>
      <c r="C32" s="35"/>
      <c r="D32" s="35"/>
      <c r="E32" s="12">
        <f>SUM(E31:E31)/2</f>
        <v>37.5</v>
      </c>
      <c r="F32" s="12">
        <f>SUM(F31:F31)</f>
        <v>37518</v>
      </c>
      <c r="G32" s="17">
        <f>SUM(G31:G31)</f>
        <v>60000</v>
      </c>
      <c r="H32" s="14"/>
    </row>
    <row r="33" spans="1:8" x14ac:dyDescent="0.25">
      <c r="A33" s="16"/>
      <c r="B33" s="56" t="s">
        <v>66</v>
      </c>
      <c r="C33" s="57"/>
      <c r="D33" s="57"/>
      <c r="E33" s="57"/>
      <c r="F33" s="57"/>
      <c r="G33" s="57"/>
      <c r="H33" s="58"/>
    </row>
    <row r="34" spans="1:8" ht="15.75" customHeight="1" x14ac:dyDescent="0.25">
      <c r="A34" s="67"/>
      <c r="B34" s="68"/>
      <c r="C34" s="68"/>
      <c r="D34" s="68"/>
      <c r="E34" s="68"/>
      <c r="F34" s="68"/>
      <c r="G34" s="68"/>
      <c r="H34" s="69"/>
    </row>
    <row r="35" spans="1:8" ht="36.75" customHeight="1" x14ac:dyDescent="0.25">
      <c r="A35" s="16"/>
      <c r="B35" s="60" t="s">
        <v>33</v>
      </c>
      <c r="C35" s="45"/>
      <c r="D35" s="61" t="s">
        <v>34</v>
      </c>
      <c r="E35" s="62"/>
      <c r="F35" s="62"/>
      <c r="G35" s="62"/>
      <c r="H35" s="63"/>
    </row>
    <row r="36" spans="1:8" ht="24" customHeight="1" x14ac:dyDescent="0.25">
      <c r="A36" s="16"/>
      <c r="B36" s="64" t="s">
        <v>42</v>
      </c>
      <c r="C36" s="50"/>
      <c r="D36" s="50"/>
      <c r="E36" s="65" t="s">
        <v>35</v>
      </c>
      <c r="F36" s="65"/>
      <c r="G36" s="65"/>
      <c r="H36" s="66"/>
    </row>
    <row r="37" spans="1:8" ht="30" x14ac:dyDescent="0.25">
      <c r="A37" s="9" t="s">
        <v>6</v>
      </c>
      <c r="B37" s="20" t="s">
        <v>1</v>
      </c>
      <c r="C37" s="9"/>
      <c r="D37" s="9"/>
      <c r="E37" s="10" t="s">
        <v>12</v>
      </c>
      <c r="F37" s="10" t="s">
        <v>13</v>
      </c>
      <c r="G37" s="10" t="s">
        <v>14</v>
      </c>
      <c r="H37" s="10" t="s">
        <v>15</v>
      </c>
    </row>
    <row r="38" spans="1:8" ht="48.75" customHeight="1" x14ac:dyDescent="0.25">
      <c r="A38" s="3">
        <v>1</v>
      </c>
      <c r="B38" s="39" t="s">
        <v>37</v>
      </c>
      <c r="C38" s="40"/>
      <c r="D38" s="41"/>
      <c r="E38" s="2">
        <v>70</v>
      </c>
      <c r="F38" s="22">
        <v>37518</v>
      </c>
      <c r="G38" s="5">
        <v>5000</v>
      </c>
      <c r="H38" s="4" t="s">
        <v>36</v>
      </c>
    </row>
    <row r="39" spans="1:8" ht="15.75" x14ac:dyDescent="0.25">
      <c r="A39" s="16"/>
      <c r="B39" s="34" t="s">
        <v>0</v>
      </c>
      <c r="C39" s="35"/>
      <c r="D39" s="35"/>
      <c r="E39" s="12">
        <f>SUM(E38:E38)/2</f>
        <v>35</v>
      </c>
      <c r="F39" s="12">
        <f>SUM(F38:F38)</f>
        <v>37518</v>
      </c>
      <c r="G39" s="17">
        <f>SUM(G38:G38)</f>
        <v>5000</v>
      </c>
      <c r="H39" s="14"/>
    </row>
    <row r="40" spans="1:8" ht="22.5" customHeight="1" x14ac:dyDescent="0.25">
      <c r="A40" s="16"/>
      <c r="B40" s="56" t="s">
        <v>11</v>
      </c>
      <c r="C40" s="57"/>
      <c r="D40" s="57"/>
      <c r="E40" s="57"/>
      <c r="F40" s="57"/>
      <c r="G40" s="57"/>
      <c r="H40" s="58"/>
    </row>
    <row r="41" spans="1:8" ht="13.5" customHeight="1" x14ac:dyDescent="0.25">
      <c r="A41" s="70"/>
      <c r="B41" s="71"/>
      <c r="C41" s="71"/>
      <c r="D41" s="71"/>
      <c r="E41" s="71"/>
      <c r="F41" s="71"/>
      <c r="G41" s="71"/>
      <c r="H41" s="72"/>
    </row>
    <row r="42" spans="1:8" ht="13.5" customHeight="1" x14ac:dyDescent="0.25">
      <c r="A42" s="28"/>
      <c r="B42" s="29"/>
      <c r="C42" s="29"/>
      <c r="D42" s="29"/>
      <c r="E42" s="29"/>
      <c r="F42" s="29"/>
      <c r="G42" s="29"/>
      <c r="H42" s="30"/>
    </row>
    <row r="43" spans="1:8" ht="33.75" customHeight="1" x14ac:dyDescent="0.25">
      <c r="A43" s="16"/>
      <c r="B43" s="60" t="s">
        <v>38</v>
      </c>
      <c r="C43" s="45"/>
      <c r="D43" s="61" t="s">
        <v>39</v>
      </c>
      <c r="E43" s="62"/>
      <c r="F43" s="62"/>
      <c r="G43" s="62"/>
      <c r="H43" s="63"/>
    </row>
    <row r="44" spans="1:8" ht="25.5" customHeight="1" x14ac:dyDescent="0.25">
      <c r="A44" s="16"/>
      <c r="B44" s="64" t="s">
        <v>43</v>
      </c>
      <c r="C44" s="50"/>
      <c r="D44" s="50"/>
      <c r="E44" s="65" t="s">
        <v>40</v>
      </c>
      <c r="F44" s="65"/>
      <c r="G44" s="65"/>
      <c r="H44" s="66"/>
    </row>
    <row r="45" spans="1:8" ht="30" x14ac:dyDescent="0.25">
      <c r="A45" s="9" t="s">
        <v>6</v>
      </c>
      <c r="B45" s="20" t="s">
        <v>1</v>
      </c>
      <c r="C45" s="9"/>
      <c r="D45" s="9"/>
      <c r="E45" s="10" t="s">
        <v>12</v>
      </c>
      <c r="F45" s="10" t="s">
        <v>13</v>
      </c>
      <c r="G45" s="10" t="s">
        <v>14</v>
      </c>
      <c r="H45" s="10" t="s">
        <v>15</v>
      </c>
    </row>
    <row r="46" spans="1:8" ht="49.5" customHeight="1" x14ac:dyDescent="0.25">
      <c r="A46" s="3">
        <v>1</v>
      </c>
      <c r="B46" s="39" t="s">
        <v>44</v>
      </c>
      <c r="C46" s="40"/>
      <c r="D46" s="41"/>
      <c r="E46" s="2">
        <v>50</v>
      </c>
      <c r="F46" s="22">
        <v>37518</v>
      </c>
      <c r="G46" s="5">
        <v>15000</v>
      </c>
      <c r="H46" s="4" t="s">
        <v>45</v>
      </c>
    </row>
    <row r="47" spans="1:8" ht="15.75" x14ac:dyDescent="0.25">
      <c r="A47" s="16"/>
      <c r="B47" s="34" t="s">
        <v>0</v>
      </c>
      <c r="C47" s="35"/>
      <c r="D47" s="35"/>
      <c r="E47" s="12">
        <f>SUM(E46:E46)/2</f>
        <v>25</v>
      </c>
      <c r="F47" s="12">
        <f>SUM(F46:F46)</f>
        <v>37518</v>
      </c>
      <c r="G47" s="17">
        <f>SUM(G46:G46)</f>
        <v>15000</v>
      </c>
      <c r="H47" s="14"/>
    </row>
    <row r="48" spans="1:8" x14ac:dyDescent="0.25">
      <c r="A48" s="16"/>
      <c r="B48" s="56" t="s">
        <v>67</v>
      </c>
      <c r="C48" s="57"/>
      <c r="D48" s="57"/>
      <c r="E48" s="57"/>
      <c r="F48" s="57"/>
      <c r="G48" s="57"/>
      <c r="H48" s="58"/>
    </row>
    <row r="49" spans="1:8" ht="6.75" customHeight="1" x14ac:dyDescent="0.25">
      <c r="A49" s="67"/>
      <c r="B49" s="68"/>
      <c r="C49" s="68"/>
      <c r="D49" s="68"/>
      <c r="E49" s="68"/>
      <c r="F49" s="68"/>
      <c r="G49" s="68"/>
      <c r="H49" s="69"/>
    </row>
    <row r="50" spans="1:8" ht="36" customHeight="1" x14ac:dyDescent="0.25">
      <c r="A50" s="16"/>
      <c r="B50" s="60" t="s">
        <v>46</v>
      </c>
      <c r="C50" s="45"/>
      <c r="D50" s="61" t="s">
        <v>47</v>
      </c>
      <c r="E50" s="62"/>
      <c r="F50" s="62"/>
      <c r="G50" s="62"/>
      <c r="H50" s="63"/>
    </row>
    <row r="51" spans="1:8" ht="22.5" customHeight="1" x14ac:dyDescent="0.25">
      <c r="A51" s="16"/>
      <c r="B51" s="64" t="s">
        <v>48</v>
      </c>
      <c r="C51" s="50"/>
      <c r="D51" s="50"/>
      <c r="E51" s="65" t="s">
        <v>49</v>
      </c>
      <c r="F51" s="65"/>
      <c r="G51" s="65"/>
      <c r="H51" s="66"/>
    </row>
    <row r="52" spans="1:8" ht="30" x14ac:dyDescent="0.25">
      <c r="A52" s="9" t="s">
        <v>6</v>
      </c>
      <c r="B52" s="20" t="s">
        <v>1</v>
      </c>
      <c r="C52" s="9"/>
      <c r="D52" s="9"/>
      <c r="E52" s="10" t="s">
        <v>12</v>
      </c>
      <c r="F52" s="10" t="s">
        <v>13</v>
      </c>
      <c r="G52" s="10" t="s">
        <v>14</v>
      </c>
      <c r="H52" s="10" t="s">
        <v>15</v>
      </c>
    </row>
    <row r="53" spans="1:8" ht="54" customHeight="1" x14ac:dyDescent="0.25">
      <c r="A53" s="3">
        <v>1</v>
      </c>
      <c r="B53" s="39" t="s">
        <v>50</v>
      </c>
      <c r="C53" s="40"/>
      <c r="D53" s="41"/>
      <c r="E53" s="2">
        <v>50</v>
      </c>
      <c r="F53" s="22">
        <v>37518</v>
      </c>
      <c r="G53" s="5">
        <v>5000</v>
      </c>
      <c r="H53" s="4" t="s">
        <v>51</v>
      </c>
    </row>
    <row r="54" spans="1:8" ht="15.75" x14ac:dyDescent="0.25">
      <c r="A54" s="16"/>
      <c r="B54" s="34" t="s">
        <v>0</v>
      </c>
      <c r="C54" s="35"/>
      <c r="D54" s="35"/>
      <c r="E54" s="12">
        <f>SUM(E53:E53)/2</f>
        <v>25</v>
      </c>
      <c r="F54" s="12">
        <f>SUM(F53:F53)</f>
        <v>37518</v>
      </c>
      <c r="G54" s="17">
        <f>SUM(G53:G53)</f>
        <v>5000</v>
      </c>
      <c r="H54" s="14"/>
    </row>
    <row r="55" spans="1:8" x14ac:dyDescent="0.25">
      <c r="A55" s="16"/>
      <c r="B55" s="56" t="s">
        <v>11</v>
      </c>
      <c r="C55" s="57"/>
      <c r="D55" s="57"/>
      <c r="E55" s="57"/>
      <c r="F55" s="57"/>
      <c r="G55" s="57"/>
      <c r="H55" s="58"/>
    </row>
    <row r="56" spans="1:8" ht="6" customHeight="1" x14ac:dyDescent="0.25">
      <c r="A56" s="67"/>
      <c r="B56" s="68"/>
      <c r="C56" s="68"/>
      <c r="D56" s="68"/>
      <c r="E56" s="68"/>
      <c r="F56" s="68"/>
      <c r="G56" s="68"/>
      <c r="H56" s="69"/>
    </row>
    <row r="57" spans="1:8" ht="20.25" customHeight="1" x14ac:dyDescent="0.25">
      <c r="A57" s="16"/>
      <c r="B57" s="60" t="s">
        <v>52</v>
      </c>
      <c r="C57" s="45"/>
      <c r="D57" s="61" t="s">
        <v>53</v>
      </c>
      <c r="E57" s="62"/>
      <c r="F57" s="62"/>
      <c r="G57" s="62"/>
      <c r="H57" s="63"/>
    </row>
    <row r="58" spans="1:8" ht="14.25" customHeight="1" x14ac:dyDescent="0.25">
      <c r="A58" s="16"/>
      <c r="B58" s="64" t="s">
        <v>48</v>
      </c>
      <c r="C58" s="50"/>
      <c r="D58" s="50"/>
      <c r="E58" s="65" t="s">
        <v>54</v>
      </c>
      <c r="F58" s="65"/>
      <c r="G58" s="65"/>
      <c r="H58" s="66"/>
    </row>
    <row r="59" spans="1:8" ht="30" x14ac:dyDescent="0.25">
      <c r="A59" s="9" t="s">
        <v>6</v>
      </c>
      <c r="B59" s="20" t="s">
        <v>1</v>
      </c>
      <c r="C59" s="9"/>
      <c r="D59" s="9"/>
      <c r="E59" s="10" t="s">
        <v>12</v>
      </c>
      <c r="F59" s="10" t="s">
        <v>13</v>
      </c>
      <c r="G59" s="10" t="s">
        <v>14</v>
      </c>
      <c r="H59" s="10" t="s">
        <v>15</v>
      </c>
    </row>
    <row r="60" spans="1:8" ht="35.25" customHeight="1" x14ac:dyDescent="0.25">
      <c r="A60" s="3">
        <v>1</v>
      </c>
      <c r="B60" s="39" t="s">
        <v>55</v>
      </c>
      <c r="C60" s="40"/>
      <c r="D60" s="41"/>
      <c r="E60" s="2">
        <v>25</v>
      </c>
      <c r="F60" s="22">
        <v>37518</v>
      </c>
      <c r="G60" s="5">
        <v>15000</v>
      </c>
      <c r="H60" s="4" t="s">
        <v>56</v>
      </c>
    </row>
    <row r="61" spans="1:8" ht="15.75" x14ac:dyDescent="0.25">
      <c r="A61" s="16"/>
      <c r="B61" s="34" t="s">
        <v>0</v>
      </c>
      <c r="C61" s="35"/>
      <c r="D61" s="35"/>
      <c r="E61" s="12">
        <f>SUM(E60:E60)/2</f>
        <v>12.5</v>
      </c>
      <c r="F61" s="12">
        <f>SUM(F60:F60)</f>
        <v>37518</v>
      </c>
      <c r="G61" s="17">
        <f>SUM(G60:G60)</f>
        <v>15000</v>
      </c>
      <c r="H61" s="14"/>
    </row>
    <row r="62" spans="1:8" x14ac:dyDescent="0.25">
      <c r="A62" s="16"/>
      <c r="B62" s="56" t="s">
        <v>11</v>
      </c>
      <c r="C62" s="57"/>
      <c r="D62" s="57"/>
      <c r="E62" s="57"/>
      <c r="F62" s="57"/>
      <c r="G62" s="57"/>
      <c r="H62" s="58"/>
    </row>
    <row r="63" spans="1:8" ht="15.75" x14ac:dyDescent="0.25">
      <c r="A63" s="24"/>
      <c r="B63" s="59" t="s">
        <v>58</v>
      </c>
      <c r="C63" s="59"/>
      <c r="D63" s="59"/>
      <c r="E63" s="25">
        <v>0</v>
      </c>
      <c r="F63" s="25"/>
      <c r="G63" s="26">
        <f>SUM(G61,G54,G47,G39,G32,G25,G18,G11)</f>
        <v>135500</v>
      </c>
      <c r="H63" s="7"/>
    </row>
    <row r="64" spans="1:8" ht="13.5" customHeight="1" x14ac:dyDescent="0.25"/>
    <row r="65" spans="2:5" hidden="1" x14ac:dyDescent="0.25"/>
    <row r="66" spans="2:5" hidden="1" x14ac:dyDescent="0.25"/>
    <row r="68" spans="2:5" ht="27.75" customHeight="1" x14ac:dyDescent="0.25">
      <c r="B68" s="55" t="s">
        <v>57</v>
      </c>
      <c r="C68" s="55"/>
      <c r="D68" s="55"/>
      <c r="E68" s="55"/>
    </row>
  </sheetData>
  <mergeCells count="70">
    <mergeCell ref="B60:D60"/>
    <mergeCell ref="B61:D61"/>
    <mergeCell ref="B62:H62"/>
    <mergeCell ref="B55:H55"/>
    <mergeCell ref="A56:H56"/>
    <mergeCell ref="B57:C57"/>
    <mergeCell ref="D57:H57"/>
    <mergeCell ref="B58:D58"/>
    <mergeCell ref="E58:H58"/>
    <mergeCell ref="B43:C43"/>
    <mergeCell ref="D43:H43"/>
    <mergeCell ref="B54:D54"/>
    <mergeCell ref="B44:D44"/>
    <mergeCell ref="E44:H44"/>
    <mergeCell ref="B46:D46"/>
    <mergeCell ref="B47:D47"/>
    <mergeCell ref="B48:H48"/>
    <mergeCell ref="B53:D53"/>
    <mergeCell ref="A49:H49"/>
    <mergeCell ref="B50:C50"/>
    <mergeCell ref="D50:H50"/>
    <mergeCell ref="B51:D51"/>
    <mergeCell ref="E51:H51"/>
    <mergeCell ref="E36:H36"/>
    <mergeCell ref="B38:D38"/>
    <mergeCell ref="B39:D39"/>
    <mergeCell ref="B40:H40"/>
    <mergeCell ref="A41:H41"/>
    <mergeCell ref="B22:D22"/>
    <mergeCell ref="E22:H22"/>
    <mergeCell ref="B21:C21"/>
    <mergeCell ref="A27:H27"/>
    <mergeCell ref="B15:D15"/>
    <mergeCell ref="D14:H14"/>
    <mergeCell ref="E15:H15"/>
    <mergeCell ref="A20:H20"/>
    <mergeCell ref="D21:H21"/>
    <mergeCell ref="B17:D17"/>
    <mergeCell ref="B19:H19"/>
    <mergeCell ref="B68:E68"/>
    <mergeCell ref="B25:D25"/>
    <mergeCell ref="B26:H26"/>
    <mergeCell ref="B33:H33"/>
    <mergeCell ref="B24:D24"/>
    <mergeCell ref="B63:D63"/>
    <mergeCell ref="B28:C28"/>
    <mergeCell ref="D28:H28"/>
    <mergeCell ref="B29:D29"/>
    <mergeCell ref="E29:H29"/>
    <mergeCell ref="B31:D31"/>
    <mergeCell ref="B32:D32"/>
    <mergeCell ref="A34:H34"/>
    <mergeCell ref="B35:C35"/>
    <mergeCell ref="D35:H35"/>
    <mergeCell ref="B36:D36"/>
    <mergeCell ref="A1:H1"/>
    <mergeCell ref="A2:H2"/>
    <mergeCell ref="A3:F3"/>
    <mergeCell ref="B11:D11"/>
    <mergeCell ref="B12:H12"/>
    <mergeCell ref="B10:D10"/>
    <mergeCell ref="B9:D9"/>
    <mergeCell ref="G3:H3"/>
    <mergeCell ref="B7:C7"/>
    <mergeCell ref="D7:H7"/>
    <mergeCell ref="B8:D8"/>
    <mergeCell ref="E8:H8"/>
    <mergeCell ref="A4:F4"/>
    <mergeCell ref="A5:H5"/>
    <mergeCell ref="A6:H6"/>
  </mergeCells>
  <pageMargins left="0.7" right="0.7" top="0.75" bottom="0.75" header="0.3" footer="0.3"/>
  <pageSetup paperSize="345" scale="76" orientation="landscape" r:id="rId1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3" t="s">
        <v>7</v>
      </c>
      <c r="C3" s="31"/>
      <c r="D3" s="31"/>
      <c r="E3" s="31"/>
      <c r="F3" s="31"/>
      <c r="G3" s="31"/>
      <c r="H3" s="31"/>
      <c r="I3" s="3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2023-01-16T20:49:04Z</cp:lastPrinted>
  <dcterms:created xsi:type="dcterms:W3CDTF">2017-08-15T19:12:25Z</dcterms:created>
  <dcterms:modified xsi:type="dcterms:W3CDTF">2024-01-19T20:38:12Z</dcterms:modified>
</cp:coreProperties>
</file>