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1.- INFORMACION ACTUALIZAR SISTEMAS .-.- ANAEL\"/>
    </mc:Choice>
  </mc:AlternateContent>
  <bookViews>
    <workbookView xWindow="0" yWindow="0" windowWidth="21600" windowHeight="9735"/>
  </bookViews>
  <sheets>
    <sheet name="Matriz indicadores 2021" sheetId="1" r:id="rId1"/>
    <sheet name="CONCEPTO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F75" i="1"/>
  <c r="E75" i="1"/>
  <c r="G65" i="1"/>
  <c r="F65" i="1"/>
  <c r="E65" i="1"/>
  <c r="G54" i="1"/>
  <c r="F54" i="1"/>
  <c r="E54" i="1"/>
  <c r="G43" i="1"/>
  <c r="G45" i="1"/>
  <c r="F43" i="1"/>
  <c r="F45" i="1" s="1"/>
  <c r="E43" i="1"/>
  <c r="G67" i="1"/>
  <c r="E33" i="1"/>
  <c r="E24" i="1"/>
  <c r="E15" i="1"/>
  <c r="G33" i="1"/>
  <c r="F33" i="1"/>
  <c r="G24" i="1"/>
  <c r="F24" i="1"/>
  <c r="G15" i="1"/>
  <c r="F15" i="1"/>
  <c r="F35" i="1" s="1"/>
  <c r="G35" i="1"/>
  <c r="G56" i="1" s="1"/>
  <c r="F67" i="1" l="1"/>
  <c r="F56" i="1"/>
</calcChain>
</file>

<file path=xl/sharedStrings.xml><?xml version="1.0" encoding="utf-8"?>
<sst xmlns="http://schemas.openxmlformats.org/spreadsheetml/2006/main" count="136" uniqueCount="80">
  <si>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</si>
  <si>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</si>
  <si>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</si>
  <si>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</si>
  <si>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</si>
  <si>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</si>
  <si>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</si>
  <si>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</si>
  <si>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</si>
  <si>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</si>
  <si>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</si>
  <si>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</si>
  <si>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 xml:space="preserve">OBSERVACIONES: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</si>
  <si>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</si>
  <si>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</si>
  <si>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</si>
  <si>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</si>
  <si>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Gestión de recursos para el equipamiento y desarrollo de la Coordinación Municipal de Protección Civil y Bomberos de Tuxpan, Jalisco.</t>
  </si>
  <si>
    <t>Porcentaje de avance en la consecución de recursos para la Coordinación Municipal de Protección Civil y Bomberos de Tuxpan, Jalisco.</t>
  </si>
  <si>
    <t>Gestión para obtención recursos financieros.</t>
  </si>
  <si>
    <t>Gestión para obtención de equipo (compra/donación).</t>
  </si>
  <si>
    <t>Gestión para obtención de herramienta (compra/donación).</t>
  </si>
  <si>
    <t>Gestión para obtención de unidades (compra/donación/comodato).</t>
  </si>
  <si>
    <t>Capacitación interna constante al personal de la Coordinación Municipal de Protección Civil y Bomberos de Tuxpan, Jalisco.</t>
  </si>
  <si>
    <t>Porcentaje de avance en la capacitación a todo el personal de la Coordinación</t>
  </si>
  <si>
    <t>Lograr la capacitacion de los 36 elementos.</t>
  </si>
  <si>
    <t>Lograr la certificación (o diplomado) del 50% del personal.</t>
  </si>
  <si>
    <t>Capacitación externa al sector empresario del Municipio de Tuxpan, Jalisco y sus alrededores.</t>
  </si>
  <si>
    <t>Porcentaje de avance en la capacitación al sector empresarial según lo estimado.</t>
  </si>
  <si>
    <t>Brindar capacitación en materia de Protección Civil a 44 empresas instaladas en el Municipio.</t>
  </si>
  <si>
    <t>Emisión y Entrega de Constancias al 80% de las personas del sector empresarial capacitadas.</t>
  </si>
  <si>
    <t>META 4</t>
  </si>
  <si>
    <t xml:space="preserve">NOMBRE DEL INDICADOR 4: </t>
  </si>
  <si>
    <t>META 5</t>
  </si>
  <si>
    <t xml:space="preserve">NOMBRE DEL INDICADOR 5: </t>
  </si>
  <si>
    <t>META 6</t>
  </si>
  <si>
    <t xml:space="preserve">NOMBRE DEL INDICADOR 6: </t>
  </si>
  <si>
    <t>META 7</t>
  </si>
  <si>
    <t xml:space="preserve">NOMBRE DEL INDICADOR 7: </t>
  </si>
  <si>
    <t>Capacitación y conformación de Brigadas Internas Escolares.</t>
  </si>
  <si>
    <t>Porcentaje de avance en la conformación de las Brigadas Internas Escolares</t>
  </si>
  <si>
    <t>Brindar capacitación en materia de Protección Civil a 29 centro escolares (públicas y privadas) del Municipio.</t>
  </si>
  <si>
    <t>Capacitar en materia de Protección Civil a 402 personas del sector escolar (alumnos, docentes y padres de familia).</t>
  </si>
  <si>
    <t>Conformación de 29 Brigadas Internas Escolares.</t>
  </si>
  <si>
    <t>Capacitación y conformación de Brigadas Comunitarias.</t>
  </si>
  <si>
    <t>Porcentaje de avance en la conformación de las Brigadas Comunitarias</t>
  </si>
  <si>
    <t>Brindar capacitacion en materia de Protección Civil a los 05 sectores geográficos la Población de la Cabecera Municipal.</t>
  </si>
  <si>
    <t xml:space="preserve">Conformación de 05 Brigadas Comunitarias Vecinales. </t>
  </si>
  <si>
    <t>Brindar capacitación en Materia de Protección Civil al 100% de las delegaciones de este Municipio.</t>
  </si>
  <si>
    <t>Conformación de 08 Brigadas Comunitarias Rurales.</t>
  </si>
  <si>
    <t>Actualización en Materia de Protección Civil a los diversos sectores mediante invitación, verificación y regularización de las medidas de seguridad mediante Programas Internos.</t>
  </si>
  <si>
    <t>Porcentaje de avance en la verificación y regulación de los diversos sectores inviatados.</t>
  </si>
  <si>
    <t>Realizar 104 Verificaciones y Regularizaciones en Materia de Protección Civil en diversos sectores (inspecciones y evaluaciones de seguridad).</t>
  </si>
  <si>
    <t>Actualización de Censos Poblacionales, Padrónes de Zonas de Riesgo, Registro en Atlas de Riesgo y Fichas de Refugios Temporales.</t>
  </si>
  <si>
    <t>Porcentaje de avance en la obtención de información para la prevención de riesgos según lo estimado.</t>
  </si>
  <si>
    <t>Levantamiento de Censos Poblacionales al 100% en Zonas de Riesgo.</t>
  </si>
  <si>
    <t>Actualización del Padrón de Riesgos de la Zona al 100% y Registro en el Atlas de Riesgos.</t>
  </si>
  <si>
    <t>Recorridos e inspeccion al 100% de los Refugios Temporales y actualizacion de Fichas.</t>
  </si>
  <si>
    <t>UNIDAD RESPONSABLE: COORDINACION MUNICIPAL DE PROTECCION CIVIL Y BOMBEROS</t>
  </si>
  <si>
    <t>POBLACION EN GENERAL</t>
  </si>
  <si>
    <t>INSTITUCION Y POBLACION</t>
  </si>
  <si>
    <t>COMPRA DE CAMION DE BOMBERO</t>
  </si>
  <si>
    <t xml:space="preserve">INSTITUCION </t>
  </si>
  <si>
    <t>COMPRA DE UNIFORMES</t>
  </si>
  <si>
    <t xml:space="preserve">   L.SL.P.C.E. ADOLFO RAMOS GARCIA                                                                                                                   RESPONSABLE DE LA UNIDAD DE PROTECCION CIVIL Y BOMBEROS</t>
  </si>
  <si>
    <t xml:space="preserve"> </t>
  </si>
  <si>
    <t>COMPRA DE MATERIAL CONSUMIBLE, 03 Parches pediatricos para Desfibrilador,03 Parches para Desfibrilador Adulto, 01Bateria para Desfibrilador ZOLL ADE PRO y 02 juegos de 10 Pilas</t>
  </si>
  <si>
    <t>FICHA TÉCNICA/MATRIZ DE INDICADORES DE DESEMPEÑO 2024</t>
  </si>
  <si>
    <t>131 domicilios visitados (5 delegaciones y cabecera municipal)</t>
  </si>
  <si>
    <t xml:space="preserve">Contamos con un registro de todos los riesgos existentes en el municipio, el atlas de riesgos no contamos con el. </t>
  </si>
  <si>
    <t>IV (Dictamenes a negocios)</t>
  </si>
  <si>
    <t xml:space="preserve">DONATIVO DE 450 MIL PESOS EN EQUIPO </t>
  </si>
  <si>
    <t xml:space="preserve">  </t>
  </si>
  <si>
    <t>Realizar el requerimiento de  Programas Internos de Protección Civil en diversos sectores (actualizados).</t>
  </si>
  <si>
    <t>Emisión y Entrega de solicitudes de regularización de medidas de seguridad en diversos sectores (empresarial gde 30, emprearial peq 30, escolar 29, salud 3, gubernamental 7, gasolineras 3, gas L.P.2).</t>
  </si>
  <si>
    <t>FECHA EVALUACIÓN:  25 DE AGOSTO</t>
  </si>
  <si>
    <t>EVALUACION : 4TO PERIODO</t>
  </si>
  <si>
    <t>Gestión de  cursos de capacitación para el personal.</t>
  </si>
  <si>
    <t xml:space="preserve">Capacitar en materia de Protección Civil a  personas del sector empresarial. </t>
  </si>
  <si>
    <t>PERIODO:  JULIO -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</si>
</sst>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4" fillId="2" borderId="0" xfId="0" applyFont="1" applyFill="1" applyAlignment="1"/>
    <xf numFmtId="1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9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2" borderId="0" xfId="0" applyFont="1" applyFill="1" applyAlignme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8</xdr:col>
      <xdr:colOff>66675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4457700" cy="1019175"/>
        </a:xfrm>
        <a:prstGeom prst="rect">
          <a:avLst/>
        </a:prstGeom>
      </xdr:spPr>
    </xdr:pic>
    <xdr:clientData/>
  </xdr:twoCellAnchor>
  <xdr:twoCellAnchor editAs="oneCell">
    <xdr:from>
      <xdr:col>7</xdr:col>
      <xdr:colOff>345282</xdr:colOff>
      <xdr:row>20</xdr:row>
      <xdr:rowOff>35718</xdr:rowOff>
    </xdr:from>
    <xdr:to>
      <xdr:col>7</xdr:col>
      <xdr:colOff>929658</xdr:colOff>
      <xdr:row>20</xdr:row>
      <xdr:rowOff>473271</xdr:rowOff>
    </xdr:to>
    <xdr:pic>
      <xdr:nvPicPr>
        <xdr:cNvPr id="15" name="Imagen 14" descr="C:\Users\Capac\OneDrive\Escritorio\AREA DE CAPACITACIÓN 2023\CAPACITACION EMITIDA INTERNA 2023\Taller Stop de Bleed\1678995395387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3" y="8632031"/>
          <a:ext cx="584376" cy="437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321468</xdr:colOff>
      <xdr:row>21</xdr:row>
      <xdr:rowOff>23812</xdr:rowOff>
    </xdr:from>
    <xdr:to>
      <xdr:col>7</xdr:col>
      <xdr:colOff>931067</xdr:colOff>
      <xdr:row>21</xdr:row>
      <xdr:rowOff>479636</xdr:rowOff>
    </xdr:to>
    <xdr:pic>
      <xdr:nvPicPr>
        <xdr:cNvPr id="21" name="Imagen 20" descr="C:\Users\Capac\OneDrive\Escritorio\AREA DE CAPACITACIÓN 2023\CAPACITACION EMITIDA INTERNA 2023\Simposio Atoyac 2829octubre23\cursoato2.jpe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6999" y="9120187"/>
          <a:ext cx="609599" cy="45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1202531</xdr:colOff>
      <xdr:row>21</xdr:row>
      <xdr:rowOff>35718</xdr:rowOff>
    </xdr:from>
    <xdr:to>
      <xdr:col>7</xdr:col>
      <xdr:colOff>1812130</xdr:colOff>
      <xdr:row>21</xdr:row>
      <xdr:rowOff>491929</xdr:rowOff>
    </xdr:to>
    <xdr:pic>
      <xdr:nvPicPr>
        <xdr:cNvPr id="23" name="Imagen 22" descr="C:\Users\Capac\OneDrive\Escritorio\AREA DE CAPACITACIÓN 2023\CAPACITACION EMITIDA INTERNA 2023\Simposio Atoyac 2829octubre23\cursoato.jpe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2" y="9132093"/>
          <a:ext cx="609599" cy="456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404812</xdr:colOff>
      <xdr:row>29</xdr:row>
      <xdr:rowOff>59532</xdr:rowOff>
    </xdr:from>
    <xdr:to>
      <xdr:col>7</xdr:col>
      <xdr:colOff>1728787</xdr:colOff>
      <xdr:row>29</xdr:row>
      <xdr:rowOff>611982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343" y="12370595"/>
          <a:ext cx="1323975" cy="552450"/>
        </a:xfrm>
        <a:prstGeom prst="rect">
          <a:avLst/>
        </a:prstGeom>
      </xdr:spPr>
    </xdr:pic>
    <xdr:clientData/>
  </xdr:twoCellAnchor>
  <xdr:twoCellAnchor editAs="oneCell">
    <xdr:from>
      <xdr:col>7</xdr:col>
      <xdr:colOff>452437</xdr:colOff>
      <xdr:row>39</xdr:row>
      <xdr:rowOff>23813</xdr:rowOff>
    </xdr:from>
    <xdr:to>
      <xdr:col>7</xdr:col>
      <xdr:colOff>1622742</xdr:colOff>
      <xdr:row>39</xdr:row>
      <xdr:rowOff>595313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07968" y="16656844"/>
          <a:ext cx="1170305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369094</xdr:colOff>
      <xdr:row>40</xdr:row>
      <xdr:rowOff>11907</xdr:rowOff>
    </xdr:from>
    <xdr:to>
      <xdr:col>7</xdr:col>
      <xdr:colOff>1654970</xdr:colOff>
      <xdr:row>40</xdr:row>
      <xdr:rowOff>621507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24625" y="17275970"/>
          <a:ext cx="1285876" cy="609600"/>
        </a:xfrm>
        <a:prstGeom prst="rect">
          <a:avLst/>
        </a:prstGeom>
      </xdr:spPr>
    </xdr:pic>
    <xdr:clientData/>
  </xdr:twoCellAnchor>
  <xdr:twoCellAnchor editAs="oneCell">
    <xdr:from>
      <xdr:col>7</xdr:col>
      <xdr:colOff>559596</xdr:colOff>
      <xdr:row>40</xdr:row>
      <xdr:rowOff>619125</xdr:rowOff>
    </xdr:from>
    <xdr:to>
      <xdr:col>7</xdr:col>
      <xdr:colOff>1500188</xdr:colOff>
      <xdr:row>42</xdr:row>
      <xdr:rowOff>47624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7" y="17883188"/>
          <a:ext cx="940592" cy="69056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304800</xdr:colOff>
      <xdr:row>30</xdr:row>
      <xdr:rowOff>304800</xdr:rowOff>
    </xdr:to>
    <xdr:sp macro="" textlink="">
      <xdr:nvSpPr>
        <xdr:cNvPr id="1025" name="AutoShape 1" descr="blob:https://web.whatsapp.com/aa16cdd6-22f2-411f-a848-32244e7c9748"/>
        <xdr:cNvSpPr>
          <a:spLocks noChangeAspect="1" noChangeArrowheads="1"/>
        </xdr:cNvSpPr>
      </xdr:nvSpPr>
      <xdr:spPr bwMode="auto">
        <a:xfrm>
          <a:off x="6153150" y="1295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71438</xdr:colOff>
      <xdr:row>30</xdr:row>
      <xdr:rowOff>47625</xdr:rowOff>
    </xdr:from>
    <xdr:to>
      <xdr:col>7</xdr:col>
      <xdr:colOff>2071687</xdr:colOff>
      <xdr:row>31</xdr:row>
      <xdr:rowOff>642936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6969" y="12989719"/>
          <a:ext cx="2000249" cy="1226342"/>
        </a:xfrm>
        <a:prstGeom prst="rect">
          <a:avLst/>
        </a:prstGeom>
      </xdr:spPr>
    </xdr:pic>
    <xdr:clientData/>
  </xdr:twoCellAnchor>
  <xdr:twoCellAnchor editAs="oneCell">
    <xdr:from>
      <xdr:col>7</xdr:col>
      <xdr:colOff>559595</xdr:colOff>
      <xdr:row>61</xdr:row>
      <xdr:rowOff>11907</xdr:rowOff>
    </xdr:from>
    <xdr:to>
      <xdr:col>7</xdr:col>
      <xdr:colOff>1428750</xdr:colOff>
      <xdr:row>62</xdr:row>
      <xdr:rowOff>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6" y="26527126"/>
          <a:ext cx="869155" cy="619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zoomScale="80" zoomScaleNormal="80" workbookViewId="0">
      <selection activeCell="A4" sqref="A4:F4"/>
    </sheetView>
  </sheetViews>
  <sheetFormatPr baseColWidth="10" defaultColWidth="10.7109375" defaultRowHeight="15" x14ac:dyDescent="0.25"/>
  <cols>
    <col min="1" max="1" width="5" style="1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25">
      <c r="A1" s="32"/>
      <c r="B1" s="32"/>
      <c r="C1" s="32"/>
      <c r="D1" s="32"/>
      <c r="E1" s="32"/>
      <c r="F1" s="32"/>
      <c r="G1" s="32"/>
      <c r="H1" s="32"/>
    </row>
    <row r="2" spans="1:8" ht="21" x14ac:dyDescent="0.35">
      <c r="A2" s="61" t="s">
        <v>67</v>
      </c>
      <c r="B2" s="61"/>
      <c r="C2" s="61"/>
      <c r="D2" s="61"/>
      <c r="E2" s="61"/>
      <c r="F2" s="61"/>
      <c r="G2" s="61"/>
      <c r="H2" s="61"/>
    </row>
    <row r="3" spans="1:8" ht="18.75" x14ac:dyDescent="0.3">
      <c r="A3" s="62" t="s">
        <v>2</v>
      </c>
      <c r="B3" s="62"/>
      <c r="C3" s="62"/>
      <c r="D3" s="62"/>
      <c r="E3" s="62"/>
      <c r="F3" s="62"/>
      <c r="G3" s="55" t="s">
        <v>75</v>
      </c>
      <c r="H3" s="55"/>
    </row>
    <row r="4" spans="1:8" x14ac:dyDescent="0.25">
      <c r="A4" s="55" t="s">
        <v>79</v>
      </c>
      <c r="B4" s="55"/>
      <c r="C4" s="55"/>
      <c r="D4" s="55"/>
      <c r="E4" s="55"/>
      <c r="F4" s="55"/>
      <c r="G4" s="9"/>
      <c r="H4" s="10" t="s">
        <v>76</v>
      </c>
    </row>
    <row r="5" spans="1:8" x14ac:dyDescent="0.25">
      <c r="A5" s="57"/>
      <c r="B5" s="57"/>
      <c r="C5" s="57"/>
      <c r="D5" s="57"/>
      <c r="E5" s="57"/>
      <c r="F5" s="57"/>
      <c r="G5" s="57"/>
      <c r="H5" s="57"/>
    </row>
    <row r="6" spans="1:8" x14ac:dyDescent="0.25">
      <c r="A6" s="25" t="s">
        <v>58</v>
      </c>
      <c r="B6" s="25"/>
      <c r="C6" s="25"/>
      <c r="D6" s="25"/>
      <c r="E6" s="25"/>
      <c r="F6" s="25"/>
      <c r="G6" s="25"/>
      <c r="H6" s="25"/>
    </row>
    <row r="7" spans="1:8" ht="30" customHeight="1" x14ac:dyDescent="0.25">
      <c r="A7" s="17"/>
      <c r="B7" s="41" t="s">
        <v>9</v>
      </c>
      <c r="C7" s="42"/>
      <c r="D7" s="56" t="s">
        <v>17</v>
      </c>
      <c r="E7" s="56"/>
      <c r="F7" s="56"/>
      <c r="G7" s="56"/>
      <c r="H7" s="56"/>
    </row>
    <row r="8" spans="1:8" ht="37.5" customHeight="1" x14ac:dyDescent="0.25">
      <c r="A8" s="17"/>
      <c r="B8" s="46" t="s">
        <v>3</v>
      </c>
      <c r="C8" s="46"/>
      <c r="D8" s="46"/>
      <c r="E8" s="47" t="s">
        <v>18</v>
      </c>
      <c r="F8" s="47"/>
      <c r="G8" s="47"/>
      <c r="H8" s="48"/>
    </row>
    <row r="9" spans="1:8" ht="30" customHeight="1" x14ac:dyDescent="0.25">
      <c r="A9" s="11" t="s">
        <v>7</v>
      </c>
      <c r="B9" s="49" t="s">
        <v>1</v>
      </c>
      <c r="C9" s="50"/>
      <c r="D9" s="50"/>
      <c r="E9" s="12" t="s">
        <v>13</v>
      </c>
      <c r="F9" s="12" t="s">
        <v>14</v>
      </c>
      <c r="G9" s="12" t="s">
        <v>15</v>
      </c>
      <c r="H9" s="12" t="s">
        <v>16</v>
      </c>
    </row>
    <row r="10" spans="1:8" ht="39.950000000000003" customHeight="1" x14ac:dyDescent="0.25">
      <c r="A10" s="4">
        <v>1</v>
      </c>
      <c r="B10" s="33" t="s">
        <v>19</v>
      </c>
      <c r="C10" s="34"/>
      <c r="D10" s="35"/>
      <c r="E10" s="27">
        <v>0.5</v>
      </c>
      <c r="F10" s="3" t="s">
        <v>59</v>
      </c>
      <c r="G10" s="6">
        <v>61291.81</v>
      </c>
      <c r="H10" s="8" t="s">
        <v>66</v>
      </c>
    </row>
    <row r="11" spans="1:8" ht="39.950000000000003" customHeight="1" x14ac:dyDescent="0.25">
      <c r="A11" s="4">
        <v>2</v>
      </c>
      <c r="B11" s="33" t="s">
        <v>20</v>
      </c>
      <c r="C11" s="34"/>
      <c r="D11" s="35"/>
      <c r="E11" s="27">
        <v>1</v>
      </c>
      <c r="F11" s="3" t="s">
        <v>62</v>
      </c>
      <c r="G11" s="6">
        <v>329851.8</v>
      </c>
      <c r="H11" s="8" t="s">
        <v>63</v>
      </c>
    </row>
    <row r="12" spans="1:8" ht="50.25" customHeight="1" x14ac:dyDescent="0.25">
      <c r="A12" s="4">
        <v>3</v>
      </c>
      <c r="B12" s="33" t="s">
        <v>21</v>
      </c>
      <c r="C12" s="34"/>
      <c r="D12" s="35"/>
      <c r="E12" s="3">
        <v>0</v>
      </c>
      <c r="F12" s="3" t="s">
        <v>62</v>
      </c>
      <c r="G12" s="6">
        <v>0</v>
      </c>
      <c r="H12" s="8" t="s">
        <v>71</v>
      </c>
    </row>
    <row r="13" spans="1:8" ht="39.950000000000003" customHeight="1" x14ac:dyDescent="0.25">
      <c r="A13" s="4">
        <v>4</v>
      </c>
      <c r="B13" s="33" t="s">
        <v>22</v>
      </c>
      <c r="C13" s="34"/>
      <c r="D13" s="35"/>
      <c r="E13" s="3" t="s">
        <v>72</v>
      </c>
      <c r="F13" s="3" t="s">
        <v>60</v>
      </c>
      <c r="G13" s="6">
        <v>0</v>
      </c>
      <c r="H13" s="8" t="s">
        <v>61</v>
      </c>
    </row>
    <row r="14" spans="1:8" ht="49.5" customHeight="1" x14ac:dyDescent="0.25">
      <c r="A14" s="4">
        <v>5</v>
      </c>
      <c r="B14" s="33" t="s">
        <v>65</v>
      </c>
      <c r="C14" s="34"/>
      <c r="D14" s="35"/>
      <c r="E14" s="3"/>
      <c r="F14" s="3"/>
      <c r="G14" s="6"/>
      <c r="H14" s="8"/>
    </row>
    <row r="15" spans="1:8" ht="15.75" x14ac:dyDescent="0.25">
      <c r="A15" s="17"/>
      <c r="B15" s="36" t="s">
        <v>0</v>
      </c>
      <c r="C15" s="37"/>
      <c r="D15" s="37"/>
      <c r="E15" s="13">
        <f>SUM(E10:E14)/5</f>
        <v>0.3</v>
      </c>
      <c r="F15" s="14">
        <f>SUM(F10:F14)</f>
        <v>0</v>
      </c>
      <c r="G15" s="15">
        <f>SUM(G10:G14)</f>
        <v>391143.61</v>
      </c>
      <c r="H15" s="16"/>
    </row>
    <row r="16" spans="1:8" ht="53.25" customHeight="1" x14ac:dyDescent="0.25">
      <c r="A16" s="17"/>
      <c r="B16" s="63" t="s">
        <v>12</v>
      </c>
      <c r="C16" s="64"/>
      <c r="D16" s="64"/>
      <c r="E16" s="64"/>
      <c r="F16" s="64"/>
      <c r="G16" s="64"/>
      <c r="H16" s="65"/>
    </row>
    <row r="17" spans="1:8" x14ac:dyDescent="0.25">
      <c r="A17" s="2"/>
      <c r="B17" s="53"/>
      <c r="C17" s="54"/>
      <c r="D17" s="54"/>
      <c r="E17" s="54"/>
      <c r="F17" s="54"/>
      <c r="G17" s="54"/>
      <c r="H17" s="54"/>
    </row>
    <row r="18" spans="1:8" ht="31.5" customHeight="1" x14ac:dyDescent="0.25">
      <c r="A18" s="17"/>
      <c r="B18" s="41" t="s">
        <v>10</v>
      </c>
      <c r="C18" s="42"/>
      <c r="D18" s="58" t="s">
        <v>23</v>
      </c>
      <c r="E18" s="59"/>
      <c r="F18" s="59"/>
      <c r="G18" s="59"/>
      <c r="H18" s="60"/>
    </row>
    <row r="19" spans="1:8" ht="51" customHeight="1" x14ac:dyDescent="0.25">
      <c r="A19" s="18"/>
      <c r="B19" s="46" t="s">
        <v>4</v>
      </c>
      <c r="C19" s="46"/>
      <c r="D19" s="46"/>
      <c r="E19" s="47" t="s">
        <v>24</v>
      </c>
      <c r="F19" s="47"/>
      <c r="G19" s="47"/>
      <c r="H19" s="48"/>
    </row>
    <row r="20" spans="1:8" ht="30" x14ac:dyDescent="0.25">
      <c r="A20" s="11" t="s">
        <v>7</v>
      </c>
      <c r="B20" s="49" t="s">
        <v>1</v>
      </c>
      <c r="C20" s="50"/>
      <c r="D20" s="50"/>
      <c r="E20" s="12" t="s">
        <v>13</v>
      </c>
      <c r="F20" s="12" t="s">
        <v>14</v>
      </c>
      <c r="G20" s="12" t="s">
        <v>15</v>
      </c>
      <c r="H20" s="12" t="s">
        <v>16</v>
      </c>
    </row>
    <row r="21" spans="1:8" ht="39.950000000000003" customHeight="1" x14ac:dyDescent="0.25">
      <c r="A21" s="4">
        <v>1</v>
      </c>
      <c r="B21" s="33" t="s">
        <v>77</v>
      </c>
      <c r="C21" s="34"/>
      <c r="D21" s="35"/>
      <c r="E21" s="3">
        <v>4</v>
      </c>
      <c r="F21" s="3">
        <v>7</v>
      </c>
      <c r="G21" s="6">
        <v>0</v>
      </c>
      <c r="H21" s="5"/>
    </row>
    <row r="22" spans="1:8" ht="39.950000000000003" customHeight="1" x14ac:dyDescent="0.25">
      <c r="A22" s="4">
        <v>2</v>
      </c>
      <c r="B22" s="33" t="s">
        <v>25</v>
      </c>
      <c r="C22" s="34"/>
      <c r="D22" s="35"/>
      <c r="E22" s="3">
        <v>7</v>
      </c>
      <c r="F22" s="3">
        <v>7</v>
      </c>
      <c r="G22" s="6">
        <v>0</v>
      </c>
      <c r="H22" s="7"/>
    </row>
    <row r="23" spans="1:8" ht="39.950000000000003" customHeight="1" x14ac:dyDescent="0.25">
      <c r="A23" s="4">
        <v>3</v>
      </c>
      <c r="B23" s="33" t="s">
        <v>26</v>
      </c>
      <c r="C23" s="34"/>
      <c r="D23" s="35"/>
      <c r="E23" s="3">
        <v>0</v>
      </c>
      <c r="F23" s="3">
        <v>0</v>
      </c>
      <c r="G23" s="6">
        <v>0</v>
      </c>
      <c r="H23" s="7"/>
    </row>
    <row r="24" spans="1:8" ht="15.75" x14ac:dyDescent="0.25">
      <c r="A24" s="18"/>
      <c r="B24" s="36" t="s">
        <v>0</v>
      </c>
      <c r="C24" s="37"/>
      <c r="D24" s="37"/>
      <c r="E24" s="14">
        <f>SUM(E21:E23)/2</f>
        <v>5.5</v>
      </c>
      <c r="F24" s="14">
        <f>SUM(F21:F23)</f>
        <v>14</v>
      </c>
      <c r="G24" s="19">
        <f>SUM(G21:G23)</f>
        <v>0</v>
      </c>
      <c r="H24" s="16"/>
    </row>
    <row r="25" spans="1:8" ht="53.25" customHeight="1" x14ac:dyDescent="0.25">
      <c r="A25" s="18"/>
      <c r="B25" s="38" t="s">
        <v>12</v>
      </c>
      <c r="C25" s="39"/>
      <c r="D25" s="39"/>
      <c r="E25" s="39"/>
      <c r="F25" s="39"/>
      <c r="G25" s="39"/>
      <c r="H25" s="40"/>
    </row>
    <row r="26" spans="1:8" x14ac:dyDescent="0.25">
      <c r="A26" s="2"/>
      <c r="B26" s="53"/>
      <c r="C26" s="54"/>
      <c r="D26" s="54"/>
      <c r="E26" s="54"/>
      <c r="F26" s="54"/>
      <c r="G26" s="54"/>
      <c r="H26" s="54"/>
    </row>
    <row r="27" spans="1:8" ht="27.75" customHeight="1" x14ac:dyDescent="0.25">
      <c r="A27" s="18"/>
      <c r="B27" s="41" t="s">
        <v>11</v>
      </c>
      <c r="C27" s="42"/>
      <c r="D27" s="43" t="s">
        <v>27</v>
      </c>
      <c r="E27" s="44"/>
      <c r="F27" s="44"/>
      <c r="G27" s="44"/>
      <c r="H27" s="45"/>
    </row>
    <row r="28" spans="1:8" ht="32.25" customHeight="1" x14ac:dyDescent="0.25">
      <c r="A28" s="18"/>
      <c r="B28" s="46" t="s">
        <v>5</v>
      </c>
      <c r="C28" s="46"/>
      <c r="D28" s="46"/>
      <c r="E28" s="47" t="s">
        <v>28</v>
      </c>
      <c r="F28" s="47"/>
      <c r="G28" s="47"/>
      <c r="H28" s="48"/>
    </row>
    <row r="29" spans="1:8" ht="30" x14ac:dyDescent="0.25">
      <c r="A29" s="11" t="s">
        <v>7</v>
      </c>
      <c r="B29" s="49" t="s">
        <v>1</v>
      </c>
      <c r="C29" s="50"/>
      <c r="D29" s="50"/>
      <c r="E29" s="12" t="s">
        <v>13</v>
      </c>
      <c r="F29" s="12" t="s">
        <v>14</v>
      </c>
      <c r="G29" s="12" t="s">
        <v>15</v>
      </c>
      <c r="H29" s="12" t="s">
        <v>16</v>
      </c>
    </row>
    <row r="30" spans="1:8" ht="49.5" customHeight="1" x14ac:dyDescent="0.25">
      <c r="A30" s="4">
        <v>1</v>
      </c>
      <c r="B30" s="33" t="s">
        <v>29</v>
      </c>
      <c r="C30" s="34"/>
      <c r="D30" s="35"/>
      <c r="E30" s="26">
        <v>0.02</v>
      </c>
      <c r="F30" s="3">
        <v>2</v>
      </c>
      <c r="G30" s="6">
        <v>0</v>
      </c>
      <c r="H30" s="5"/>
    </row>
    <row r="31" spans="1:8" ht="49.5" customHeight="1" x14ac:dyDescent="0.25">
      <c r="A31" s="4">
        <v>2</v>
      </c>
      <c r="B31" s="33" t="s">
        <v>78</v>
      </c>
      <c r="C31" s="34"/>
      <c r="D31" s="35"/>
      <c r="E31" s="26">
        <v>0.22</v>
      </c>
      <c r="F31" s="3">
        <v>22</v>
      </c>
      <c r="G31" s="6">
        <v>0</v>
      </c>
    </row>
    <row r="32" spans="1:8" ht="50.25" customHeight="1" x14ac:dyDescent="0.25">
      <c r="A32" s="4">
        <v>3</v>
      </c>
      <c r="B32" s="33" t="s">
        <v>30</v>
      </c>
      <c r="C32" s="34"/>
      <c r="D32" s="35"/>
      <c r="E32" s="27">
        <v>0.8</v>
      </c>
      <c r="F32" s="3">
        <v>22</v>
      </c>
      <c r="G32" s="6">
        <v>0</v>
      </c>
      <c r="H32" s="7"/>
    </row>
    <row r="33" spans="1:8" ht="15.75" x14ac:dyDescent="0.25">
      <c r="A33" s="18"/>
      <c r="B33" s="36" t="s">
        <v>0</v>
      </c>
      <c r="C33" s="37"/>
      <c r="D33" s="37"/>
      <c r="E33" s="14">
        <f>SUM(E30:E32)/2</f>
        <v>0.52</v>
      </c>
      <c r="F33" s="14">
        <f>SUM(F30:F32)</f>
        <v>46</v>
      </c>
      <c r="G33" s="19">
        <f>SUM(G30:G32)</f>
        <v>0</v>
      </c>
      <c r="H33" s="16"/>
    </row>
    <row r="34" spans="1:8" ht="53.25" customHeight="1" x14ac:dyDescent="0.25">
      <c r="A34" s="18"/>
      <c r="B34" s="38" t="s">
        <v>12</v>
      </c>
      <c r="C34" s="39"/>
      <c r="D34" s="39"/>
      <c r="E34" s="39"/>
      <c r="F34" s="39"/>
      <c r="G34" s="39"/>
      <c r="H34" s="40"/>
    </row>
    <row r="35" spans="1:8" ht="15.75" x14ac:dyDescent="0.25">
      <c r="A35" s="20"/>
      <c r="B35" s="31" t="s">
        <v>6</v>
      </c>
      <c r="C35" s="31"/>
      <c r="D35" s="31"/>
      <c r="E35" s="21">
        <v>0</v>
      </c>
      <c r="F35" s="21">
        <f>SUM(F15+F24+F33)</f>
        <v>60</v>
      </c>
      <c r="G35" s="22">
        <f>SUM(G15+G24+G33)</f>
        <v>391143.61</v>
      </c>
      <c r="H35" s="9"/>
    </row>
    <row r="36" spans="1:8" x14ac:dyDescent="0.25">
      <c r="B36" s="32"/>
      <c r="C36" s="32"/>
      <c r="D36" s="32"/>
      <c r="E36" s="32"/>
      <c r="F36" s="32"/>
      <c r="G36" s="32"/>
      <c r="H36" s="32"/>
    </row>
    <row r="37" spans="1:8" ht="27.75" customHeight="1" x14ac:dyDescent="0.25">
      <c r="A37" s="18"/>
      <c r="B37" s="41" t="s">
        <v>31</v>
      </c>
      <c r="C37" s="42"/>
      <c r="D37" s="43" t="s">
        <v>39</v>
      </c>
      <c r="E37" s="44"/>
      <c r="F37" s="44"/>
      <c r="G37" s="44"/>
      <c r="H37" s="45"/>
    </row>
    <row r="38" spans="1:8" ht="32.25" customHeight="1" x14ac:dyDescent="0.25">
      <c r="A38" s="18"/>
      <c r="B38" s="46" t="s">
        <v>32</v>
      </c>
      <c r="C38" s="46"/>
      <c r="D38" s="46"/>
      <c r="E38" s="47" t="s">
        <v>40</v>
      </c>
      <c r="F38" s="47"/>
      <c r="G38" s="47"/>
      <c r="H38" s="48"/>
    </row>
    <row r="39" spans="1:8" ht="30" x14ac:dyDescent="0.25">
      <c r="A39" s="23" t="s">
        <v>7</v>
      </c>
      <c r="B39" s="49" t="s">
        <v>1</v>
      </c>
      <c r="C39" s="50"/>
      <c r="D39" s="50"/>
      <c r="E39" s="12" t="s">
        <v>13</v>
      </c>
      <c r="F39" s="12" t="s">
        <v>14</v>
      </c>
      <c r="G39" s="12" t="s">
        <v>15</v>
      </c>
      <c r="H39" s="12" t="s">
        <v>16</v>
      </c>
    </row>
    <row r="40" spans="1:8" ht="49.5" customHeight="1" x14ac:dyDescent="0.25">
      <c r="A40" s="4">
        <v>1</v>
      </c>
      <c r="B40" s="33" t="s">
        <v>41</v>
      </c>
      <c r="C40" s="34"/>
      <c r="D40" s="35"/>
      <c r="E40" s="26">
        <v>0.1</v>
      </c>
      <c r="F40" s="3">
        <v>6</v>
      </c>
      <c r="G40" s="6">
        <v>0</v>
      </c>
      <c r="H40" s="7"/>
    </row>
    <row r="41" spans="1:8" ht="49.5" customHeight="1" x14ac:dyDescent="0.25">
      <c r="A41" s="4">
        <v>2</v>
      </c>
      <c r="B41" s="33" t="s">
        <v>42</v>
      </c>
      <c r="C41" s="34"/>
      <c r="D41" s="35"/>
      <c r="E41" s="27">
        <v>0.6</v>
      </c>
      <c r="F41" s="3">
        <v>846</v>
      </c>
      <c r="G41" s="6">
        <v>0</v>
      </c>
      <c r="H41" s="7"/>
    </row>
    <row r="42" spans="1:8" ht="49.5" customHeight="1" x14ac:dyDescent="0.25">
      <c r="A42" s="4">
        <v>3</v>
      </c>
      <c r="B42" s="33" t="s">
        <v>43</v>
      </c>
      <c r="C42" s="34"/>
      <c r="D42" s="35"/>
      <c r="E42" s="26">
        <v>0.4</v>
      </c>
      <c r="F42" s="3">
        <v>362</v>
      </c>
      <c r="G42" s="6">
        <v>0</v>
      </c>
      <c r="H42" s="7"/>
    </row>
    <row r="43" spans="1:8" ht="15.75" x14ac:dyDescent="0.25">
      <c r="A43" s="18"/>
      <c r="B43" s="36" t="s">
        <v>0</v>
      </c>
      <c r="C43" s="37"/>
      <c r="D43" s="37"/>
      <c r="E43" s="14">
        <f>SUM(E40:E42)/2</f>
        <v>0.55000000000000004</v>
      </c>
      <c r="F43" s="14">
        <f>SUM(F40:F42)</f>
        <v>1214</v>
      </c>
      <c r="G43" s="19">
        <f>SUM(G40:G42)</f>
        <v>0</v>
      </c>
      <c r="H43" s="16"/>
    </row>
    <row r="44" spans="1:8" ht="53.25" customHeight="1" x14ac:dyDescent="0.25">
      <c r="A44" s="18"/>
      <c r="B44" s="38" t="s">
        <v>12</v>
      </c>
      <c r="C44" s="39"/>
      <c r="D44" s="39"/>
      <c r="E44" s="39"/>
      <c r="F44" s="39"/>
      <c r="G44" s="39"/>
      <c r="H44" s="40"/>
    </row>
    <row r="45" spans="1:8" ht="15.75" x14ac:dyDescent="0.25">
      <c r="A45" s="20"/>
      <c r="B45" s="31" t="s">
        <v>6</v>
      </c>
      <c r="C45" s="31"/>
      <c r="D45" s="31"/>
      <c r="E45" s="21">
        <v>0</v>
      </c>
      <c r="F45" s="21">
        <f>SUM(F25+F34+F43)</f>
        <v>1214</v>
      </c>
      <c r="G45" s="22">
        <f>SUM(G25+G34+G43)</f>
        <v>0</v>
      </c>
      <c r="H45" s="9"/>
    </row>
    <row r="46" spans="1:8" x14ac:dyDescent="0.25">
      <c r="A46" s="24"/>
      <c r="B46" s="32"/>
      <c r="C46" s="32"/>
      <c r="D46" s="32"/>
      <c r="E46" s="32"/>
      <c r="F46" s="32"/>
      <c r="G46" s="32"/>
      <c r="H46" s="32"/>
    </row>
    <row r="47" spans="1:8" ht="27.75" customHeight="1" x14ac:dyDescent="0.25">
      <c r="A47" s="18"/>
      <c r="B47" s="41" t="s">
        <v>33</v>
      </c>
      <c r="C47" s="42"/>
      <c r="D47" s="43" t="s">
        <v>44</v>
      </c>
      <c r="E47" s="44"/>
      <c r="F47" s="44"/>
      <c r="G47" s="44"/>
      <c r="H47" s="45"/>
    </row>
    <row r="48" spans="1:8" ht="32.25" customHeight="1" x14ac:dyDescent="0.25">
      <c r="A48" s="18"/>
      <c r="B48" s="46" t="s">
        <v>34</v>
      </c>
      <c r="C48" s="46"/>
      <c r="D48" s="46"/>
      <c r="E48" s="47" t="s">
        <v>45</v>
      </c>
      <c r="F48" s="47"/>
      <c r="G48" s="47"/>
      <c r="H48" s="48"/>
    </row>
    <row r="49" spans="1:9" ht="30" customHeight="1" x14ac:dyDescent="0.25">
      <c r="A49" s="23" t="s">
        <v>7</v>
      </c>
      <c r="B49" s="49" t="s">
        <v>1</v>
      </c>
      <c r="C49" s="50"/>
      <c r="D49" s="50"/>
      <c r="E49" s="12" t="s">
        <v>13</v>
      </c>
      <c r="F49" s="12" t="s">
        <v>14</v>
      </c>
      <c r="G49" s="12" t="s">
        <v>15</v>
      </c>
      <c r="H49" s="12" t="s">
        <v>16</v>
      </c>
    </row>
    <row r="50" spans="1:9" ht="49.5" customHeight="1" x14ac:dyDescent="0.25">
      <c r="A50" s="4">
        <v>1</v>
      </c>
      <c r="B50" s="33" t="s">
        <v>46</v>
      </c>
      <c r="C50" s="34"/>
      <c r="D50" s="35"/>
      <c r="E50" s="3">
        <v>0</v>
      </c>
      <c r="F50" s="3">
        <v>0</v>
      </c>
      <c r="G50" s="6">
        <v>0</v>
      </c>
      <c r="H50" s="7"/>
    </row>
    <row r="51" spans="1:9" ht="49.5" customHeight="1" x14ac:dyDescent="0.25">
      <c r="A51" s="4">
        <v>2</v>
      </c>
      <c r="B51" s="33" t="s">
        <v>47</v>
      </c>
      <c r="C51" s="34"/>
      <c r="D51" s="35"/>
      <c r="E51" s="3">
        <v>0</v>
      </c>
      <c r="F51" s="3">
        <v>0</v>
      </c>
      <c r="G51" s="6">
        <v>0</v>
      </c>
      <c r="H51" s="7"/>
    </row>
    <row r="52" spans="1:9" ht="49.5" customHeight="1" x14ac:dyDescent="0.25">
      <c r="A52" s="4">
        <v>3</v>
      </c>
      <c r="B52" s="33" t="s">
        <v>48</v>
      </c>
      <c r="C52" s="34"/>
      <c r="D52" s="35"/>
      <c r="E52" s="27">
        <v>0.2</v>
      </c>
      <c r="F52" s="3">
        <v>292</v>
      </c>
      <c r="G52" s="6">
        <v>0</v>
      </c>
      <c r="H52" s="7"/>
    </row>
    <row r="53" spans="1:9" ht="49.5" customHeight="1" x14ac:dyDescent="0.25">
      <c r="A53" s="4">
        <v>4</v>
      </c>
      <c r="B53" s="35" t="s">
        <v>49</v>
      </c>
      <c r="C53" s="51"/>
      <c r="D53" s="51"/>
      <c r="E53" s="3">
        <v>0</v>
      </c>
      <c r="F53" s="3">
        <v>0</v>
      </c>
      <c r="G53" s="6">
        <v>0</v>
      </c>
      <c r="H53" s="7"/>
    </row>
    <row r="54" spans="1:9" ht="15.75" x14ac:dyDescent="0.25">
      <c r="A54" s="18"/>
      <c r="B54" s="36" t="s">
        <v>0</v>
      </c>
      <c r="C54" s="37"/>
      <c r="D54" s="37"/>
      <c r="E54" s="14">
        <f>SUM(E50:E53)/2</f>
        <v>0.1</v>
      </c>
      <c r="F54" s="14">
        <f>SUM(F50:F53)</f>
        <v>292</v>
      </c>
      <c r="G54" s="19">
        <f>SUM(G50:G53)</f>
        <v>0</v>
      </c>
      <c r="H54" s="16"/>
    </row>
    <row r="55" spans="1:9" ht="53.25" customHeight="1" x14ac:dyDescent="0.25">
      <c r="A55" s="18"/>
      <c r="B55" s="38" t="s">
        <v>12</v>
      </c>
      <c r="C55" s="39"/>
      <c r="D55" s="39"/>
      <c r="E55" s="39"/>
      <c r="F55" s="39"/>
      <c r="G55" s="39"/>
      <c r="H55" s="40"/>
      <c r="I55" t="s">
        <v>65</v>
      </c>
    </row>
    <row r="56" spans="1:9" ht="15.75" x14ac:dyDescent="0.25">
      <c r="A56" s="20"/>
      <c r="B56" s="31" t="s">
        <v>6</v>
      </c>
      <c r="C56" s="31"/>
      <c r="D56" s="31"/>
      <c r="E56" s="21">
        <v>0</v>
      </c>
      <c r="F56" s="21">
        <f>SUM(F35+F44+F54)</f>
        <v>352</v>
      </c>
      <c r="G56" s="22">
        <f>SUM(G35+G44+G54)</f>
        <v>391143.61</v>
      </c>
      <c r="H56" s="9"/>
    </row>
    <row r="57" spans="1:9" x14ac:dyDescent="0.25">
      <c r="A57" s="24"/>
      <c r="B57" s="32"/>
      <c r="C57" s="32"/>
      <c r="D57" s="32"/>
      <c r="E57" s="32"/>
      <c r="F57" s="32"/>
      <c r="G57" s="32"/>
      <c r="H57" s="32"/>
    </row>
    <row r="58" spans="1:9" ht="27.75" customHeight="1" x14ac:dyDescent="0.25">
      <c r="A58" s="18"/>
      <c r="B58" s="41" t="s">
        <v>35</v>
      </c>
      <c r="C58" s="42"/>
      <c r="D58" s="43" t="s">
        <v>50</v>
      </c>
      <c r="E58" s="44"/>
      <c r="F58" s="44"/>
      <c r="G58" s="44"/>
      <c r="H58" s="45"/>
    </row>
    <row r="59" spans="1:9" ht="31.5" customHeight="1" x14ac:dyDescent="0.25">
      <c r="A59" s="18"/>
      <c r="B59" s="46" t="s">
        <v>36</v>
      </c>
      <c r="C59" s="46"/>
      <c r="D59" s="46"/>
      <c r="E59" s="47" t="s">
        <v>51</v>
      </c>
      <c r="F59" s="47"/>
      <c r="G59" s="47"/>
      <c r="H59" s="48"/>
    </row>
    <row r="60" spans="1:9" ht="30" x14ac:dyDescent="0.25">
      <c r="A60" s="23" t="s">
        <v>7</v>
      </c>
      <c r="B60" s="49" t="s">
        <v>1</v>
      </c>
      <c r="C60" s="50"/>
      <c r="D60" s="50"/>
      <c r="E60" s="12" t="s">
        <v>13</v>
      </c>
      <c r="F60" s="12" t="s">
        <v>14</v>
      </c>
      <c r="G60" s="12" t="s">
        <v>15</v>
      </c>
      <c r="H60" s="12" t="s">
        <v>16</v>
      </c>
    </row>
    <row r="61" spans="1:9" ht="49.5" customHeight="1" x14ac:dyDescent="0.25">
      <c r="A61" s="4">
        <v>1</v>
      </c>
      <c r="B61" s="33" t="s">
        <v>74</v>
      </c>
      <c r="C61" s="34"/>
      <c r="D61" s="35"/>
      <c r="E61" s="27">
        <v>1</v>
      </c>
      <c r="F61" s="3">
        <v>105</v>
      </c>
      <c r="G61" s="6">
        <v>0</v>
      </c>
      <c r="H61" s="7"/>
    </row>
    <row r="62" spans="1:9" ht="49.5" customHeight="1" x14ac:dyDescent="0.25">
      <c r="A62" s="4">
        <v>2</v>
      </c>
      <c r="B62" s="30" t="s">
        <v>70</v>
      </c>
      <c r="C62" s="29"/>
      <c r="E62" s="27">
        <v>0.49</v>
      </c>
      <c r="F62" s="3">
        <v>616</v>
      </c>
      <c r="G62" s="6">
        <v>0</v>
      </c>
      <c r="H62" s="28"/>
    </row>
    <row r="63" spans="1:9" ht="49.5" customHeight="1" x14ac:dyDescent="0.25">
      <c r="A63" s="4">
        <v>3</v>
      </c>
      <c r="B63" s="33" t="s">
        <v>52</v>
      </c>
      <c r="C63" s="34"/>
      <c r="D63" s="35"/>
      <c r="E63" s="3" t="s">
        <v>65</v>
      </c>
      <c r="F63" s="3">
        <v>100</v>
      </c>
      <c r="G63" s="6">
        <v>0</v>
      </c>
      <c r="H63" s="7"/>
    </row>
    <row r="64" spans="1:9" ht="50.25" customHeight="1" x14ac:dyDescent="0.25">
      <c r="A64" s="4">
        <v>4</v>
      </c>
      <c r="B64" s="33" t="s">
        <v>73</v>
      </c>
      <c r="C64" s="34"/>
      <c r="D64" s="35"/>
      <c r="E64" s="27">
        <v>0.3</v>
      </c>
      <c r="F64" s="3">
        <v>20</v>
      </c>
      <c r="G64" s="6">
        <v>0</v>
      </c>
      <c r="H64" s="7" t="s">
        <v>65</v>
      </c>
    </row>
    <row r="65" spans="1:8" ht="15.75" x14ac:dyDescent="0.25">
      <c r="A65" s="18"/>
      <c r="B65" s="36" t="s">
        <v>0</v>
      </c>
      <c r="C65" s="37"/>
      <c r="D65" s="37"/>
      <c r="E65" s="14">
        <f>SUM(E61:E64)/2</f>
        <v>0.89500000000000002</v>
      </c>
      <c r="F65" s="14">
        <f>SUM(F61:F64)</f>
        <v>841</v>
      </c>
      <c r="G65" s="19">
        <f>SUM(G61:G64)</f>
        <v>0</v>
      </c>
      <c r="H65" s="16"/>
    </row>
    <row r="66" spans="1:8" ht="53.25" customHeight="1" x14ac:dyDescent="0.25">
      <c r="A66" s="18"/>
      <c r="B66" s="38" t="s">
        <v>12</v>
      </c>
      <c r="C66" s="39"/>
      <c r="D66" s="39"/>
      <c r="E66" s="39"/>
      <c r="F66" s="39"/>
      <c r="G66" s="39"/>
      <c r="H66" s="40"/>
    </row>
    <row r="67" spans="1:8" ht="15.75" x14ac:dyDescent="0.25">
      <c r="A67" s="20"/>
      <c r="B67" s="31" t="s">
        <v>6</v>
      </c>
      <c r="C67" s="31"/>
      <c r="D67" s="31"/>
      <c r="E67" s="21">
        <v>0</v>
      </c>
      <c r="F67" s="21">
        <f>SUM(F45+F55+F65)</f>
        <v>2055</v>
      </c>
      <c r="G67" s="22">
        <f>SUM(G45+G55+G65)</f>
        <v>0</v>
      </c>
      <c r="H67" s="9"/>
    </row>
    <row r="68" spans="1:8" x14ac:dyDescent="0.25">
      <c r="A68" s="24"/>
      <c r="B68" s="32"/>
      <c r="C68" s="32"/>
      <c r="D68" s="32"/>
      <c r="E68" s="32"/>
      <c r="F68" s="32"/>
      <c r="G68" s="32"/>
      <c r="H68" s="32"/>
    </row>
    <row r="69" spans="1:8" ht="27.75" customHeight="1" x14ac:dyDescent="0.25">
      <c r="A69" s="18"/>
      <c r="B69" s="41" t="s">
        <v>37</v>
      </c>
      <c r="C69" s="42"/>
      <c r="D69" s="43" t="s">
        <v>53</v>
      </c>
      <c r="E69" s="44"/>
      <c r="F69" s="44"/>
      <c r="G69" s="44"/>
      <c r="H69" s="45"/>
    </row>
    <row r="70" spans="1:8" ht="31.5" customHeight="1" x14ac:dyDescent="0.25">
      <c r="A70" s="18"/>
      <c r="B70" s="46" t="s">
        <v>38</v>
      </c>
      <c r="C70" s="46"/>
      <c r="D70" s="46"/>
      <c r="E70" s="47" t="s">
        <v>54</v>
      </c>
      <c r="F70" s="47"/>
      <c r="G70" s="47"/>
      <c r="H70" s="48"/>
    </row>
    <row r="71" spans="1:8" ht="30" customHeight="1" x14ac:dyDescent="0.25">
      <c r="A71" s="23" t="s">
        <v>7</v>
      </c>
      <c r="B71" s="49" t="s">
        <v>1</v>
      </c>
      <c r="C71" s="50"/>
      <c r="D71" s="50"/>
      <c r="E71" s="12" t="s">
        <v>13</v>
      </c>
      <c r="F71" s="12" t="s">
        <v>14</v>
      </c>
      <c r="G71" s="12" t="s">
        <v>15</v>
      </c>
      <c r="H71" s="12" t="s">
        <v>16</v>
      </c>
    </row>
    <row r="72" spans="1:8" ht="49.5" customHeight="1" x14ac:dyDescent="0.25">
      <c r="A72" s="4">
        <v>1</v>
      </c>
      <c r="B72" s="33" t="s">
        <v>55</v>
      </c>
      <c r="C72" s="34"/>
      <c r="D72" s="35"/>
      <c r="E72" s="27">
        <v>0.35</v>
      </c>
      <c r="F72" s="3">
        <v>0</v>
      </c>
      <c r="G72" s="6">
        <v>0</v>
      </c>
      <c r="H72" s="7" t="s">
        <v>68</v>
      </c>
    </row>
    <row r="73" spans="1:8" ht="68.25" customHeight="1" x14ac:dyDescent="0.25">
      <c r="A73" s="4">
        <v>2</v>
      </c>
      <c r="B73" s="33" t="s">
        <v>56</v>
      </c>
      <c r="C73" s="34"/>
      <c r="D73" s="35"/>
      <c r="E73" s="3">
        <v>0</v>
      </c>
      <c r="F73" s="3">
        <v>0</v>
      </c>
      <c r="G73" s="6">
        <v>0</v>
      </c>
      <c r="H73" s="7" t="s">
        <v>69</v>
      </c>
    </row>
    <row r="74" spans="1:8" ht="49.5" customHeight="1" x14ac:dyDescent="0.25">
      <c r="A74" s="4">
        <v>3</v>
      </c>
      <c r="B74" s="33" t="s">
        <v>57</v>
      </c>
      <c r="C74" s="34"/>
      <c r="D74" s="35"/>
      <c r="E74" s="27">
        <v>1</v>
      </c>
      <c r="F74" s="3">
        <v>9</v>
      </c>
      <c r="G74" s="6">
        <v>0</v>
      </c>
      <c r="H74" s="7"/>
    </row>
    <row r="75" spans="1:8" ht="15" customHeight="1" x14ac:dyDescent="0.25">
      <c r="A75" s="18"/>
      <c r="B75" s="36" t="s">
        <v>0</v>
      </c>
      <c r="C75" s="37"/>
      <c r="D75" s="37"/>
      <c r="E75" s="14">
        <f>SUM(E72:E74)/2</f>
        <v>0.67500000000000004</v>
      </c>
      <c r="F75" s="14">
        <f>SUM(F72:F74)</f>
        <v>9</v>
      </c>
      <c r="G75" s="19">
        <f>SUM(G72:G74)</f>
        <v>0</v>
      </c>
      <c r="H75" s="16"/>
    </row>
    <row r="76" spans="1:8" ht="53.25" customHeight="1" x14ac:dyDescent="0.25">
      <c r="A76" s="18"/>
      <c r="B76" s="38" t="s">
        <v>12</v>
      </c>
      <c r="C76" s="39"/>
      <c r="D76" s="39"/>
      <c r="E76" s="39"/>
      <c r="F76" s="39"/>
      <c r="G76" s="39"/>
      <c r="H76" s="40"/>
    </row>
    <row r="77" spans="1:8" ht="15.75" x14ac:dyDescent="0.25">
      <c r="A77" s="20"/>
      <c r="B77" s="31" t="s">
        <v>6</v>
      </c>
      <c r="C77" s="31"/>
      <c r="D77" s="31"/>
      <c r="E77" s="21">
        <v>0</v>
      </c>
      <c r="F77" s="21">
        <v>155</v>
      </c>
      <c r="G77" s="22">
        <v>445300</v>
      </c>
      <c r="H77" s="9"/>
    </row>
    <row r="78" spans="1:8" x14ac:dyDescent="0.25">
      <c r="A78" s="24"/>
      <c r="B78" s="32"/>
      <c r="C78" s="32"/>
      <c r="D78" s="32"/>
      <c r="E78" s="32"/>
      <c r="F78" s="32"/>
      <c r="G78" s="32"/>
      <c r="H78" s="32"/>
    </row>
    <row r="79" spans="1:8" x14ac:dyDescent="0.25">
      <c r="A79" s="24"/>
      <c r="B79" s="24"/>
      <c r="C79" s="24"/>
      <c r="D79" s="24"/>
      <c r="E79" s="24"/>
      <c r="F79" s="24"/>
      <c r="G79" s="24"/>
      <c r="H79" s="24"/>
    </row>
    <row r="80" spans="1:8" ht="80.099999999999994" customHeight="1" x14ac:dyDescent="0.25">
      <c r="A80"/>
      <c r="B80" s="52" t="s">
        <v>64</v>
      </c>
      <c r="C80" s="52"/>
      <c r="D80" s="52"/>
      <c r="E80" s="52"/>
    </row>
  </sheetData>
  <mergeCells count="92">
    <mergeCell ref="B14:D14"/>
    <mergeCell ref="B18:C18"/>
    <mergeCell ref="D18:H18"/>
    <mergeCell ref="B19:D19"/>
    <mergeCell ref="A1:H1"/>
    <mergeCell ref="A2:H2"/>
    <mergeCell ref="A3:F3"/>
    <mergeCell ref="B15:D15"/>
    <mergeCell ref="E19:H19"/>
    <mergeCell ref="B16:H16"/>
    <mergeCell ref="B10:D10"/>
    <mergeCell ref="B17:H17"/>
    <mergeCell ref="B13:D13"/>
    <mergeCell ref="B11:D11"/>
    <mergeCell ref="B12:D12"/>
    <mergeCell ref="B9:D9"/>
    <mergeCell ref="G3:H3"/>
    <mergeCell ref="B7:C7"/>
    <mergeCell ref="D7:H7"/>
    <mergeCell ref="B8:D8"/>
    <mergeCell ref="E8:H8"/>
    <mergeCell ref="A4:F4"/>
    <mergeCell ref="A5:H5"/>
    <mergeCell ref="B80:E80"/>
    <mergeCell ref="B33:D33"/>
    <mergeCell ref="B34:H34"/>
    <mergeCell ref="B35:D35"/>
    <mergeCell ref="B20:D20"/>
    <mergeCell ref="B36:H36"/>
    <mergeCell ref="B23:D23"/>
    <mergeCell ref="B32:D32"/>
    <mergeCell ref="B21:D21"/>
    <mergeCell ref="B24:D24"/>
    <mergeCell ref="B26:H26"/>
    <mergeCell ref="B29:D29"/>
    <mergeCell ref="B30:D30"/>
    <mergeCell ref="B27:C27"/>
    <mergeCell ref="D27:H27"/>
    <mergeCell ref="B28:D28"/>
    <mergeCell ref="B22:D22"/>
    <mergeCell ref="B31:D31"/>
    <mergeCell ref="B37:C37"/>
    <mergeCell ref="D37:H37"/>
    <mergeCell ref="B38:D38"/>
    <mergeCell ref="E38:H38"/>
    <mergeCell ref="E28:H28"/>
    <mergeCell ref="B25:H25"/>
    <mergeCell ref="B39:D39"/>
    <mergeCell ref="B40:D40"/>
    <mergeCell ref="B41:D41"/>
    <mergeCell ref="B42:D42"/>
    <mergeCell ref="B43:D43"/>
    <mergeCell ref="B44:H44"/>
    <mergeCell ref="B45:D45"/>
    <mergeCell ref="B46:H46"/>
    <mergeCell ref="B47:C47"/>
    <mergeCell ref="D47:H47"/>
    <mergeCell ref="B48:D48"/>
    <mergeCell ref="E48:H48"/>
    <mergeCell ref="B49:D49"/>
    <mergeCell ref="B50:D50"/>
    <mergeCell ref="B51:D51"/>
    <mergeCell ref="B58:C58"/>
    <mergeCell ref="D58:H58"/>
    <mergeCell ref="B53:D53"/>
    <mergeCell ref="B54:D54"/>
    <mergeCell ref="B55:H55"/>
    <mergeCell ref="B56:D56"/>
    <mergeCell ref="B57:H57"/>
    <mergeCell ref="B67:D67"/>
    <mergeCell ref="B68:H68"/>
    <mergeCell ref="B59:D59"/>
    <mergeCell ref="E59:H59"/>
    <mergeCell ref="B60:D60"/>
    <mergeCell ref="B61:D61"/>
    <mergeCell ref="B63:D63"/>
    <mergeCell ref="B77:D77"/>
    <mergeCell ref="B78:H78"/>
    <mergeCell ref="B52:D52"/>
    <mergeCell ref="B72:D72"/>
    <mergeCell ref="B73:D73"/>
    <mergeCell ref="B74:D74"/>
    <mergeCell ref="B75:D75"/>
    <mergeCell ref="B76:H76"/>
    <mergeCell ref="B69:C69"/>
    <mergeCell ref="D69:H69"/>
    <mergeCell ref="B70:D70"/>
    <mergeCell ref="E70:H70"/>
    <mergeCell ref="B71:D71"/>
    <mergeCell ref="B64:D64"/>
    <mergeCell ref="B65:D65"/>
    <mergeCell ref="B66:H6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ColWidth="10.7109375" defaultRowHeight="15" x14ac:dyDescent="0.25"/>
  <sheetData>
    <row r="3" spans="2:9" ht="243" customHeight="1" x14ac:dyDescent="0.25">
      <c r="B3" s="66" t="s">
        <v>8</v>
      </c>
      <c r="C3" s="32"/>
      <c r="D3" s="32"/>
      <c r="E3" s="32"/>
      <c r="F3" s="32"/>
      <c r="G3" s="32"/>
      <c r="H3" s="32"/>
      <c r="I3" s="3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pc011</cp:lastModifiedBy>
  <cp:lastPrinted>2024-06-07T18:42:39Z</cp:lastPrinted>
  <dcterms:created xsi:type="dcterms:W3CDTF">2017-08-15T19:12:25Z</dcterms:created>
  <dcterms:modified xsi:type="dcterms:W3CDTF">2024-09-11T19:54:08Z</dcterms:modified>
</cp:coreProperties>
</file>