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42" i="1" l="1"/>
  <c r="E32" i="1"/>
  <c r="E24" i="1"/>
  <c r="E16" i="1"/>
  <c r="E44" i="1" l="1"/>
  <c r="G42" i="1"/>
  <c r="F42" i="1"/>
  <c r="G32" i="1"/>
  <c r="F32" i="1"/>
  <c r="G24" i="1"/>
  <c r="F24" i="1"/>
  <c r="G16" i="1"/>
  <c r="F16" i="1"/>
  <c r="G44" i="1" l="1"/>
  <c r="F44" i="1"/>
</calcChain>
</file>

<file path=xl/sharedStrings.xml><?xml version="1.0" encoding="utf-8"?>
<sst xmlns="http://schemas.openxmlformats.org/spreadsheetml/2006/main" count="83" uniqueCount="65">
  <si>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</si>
  <si>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</si>
  <si>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</si>
  <si>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</si>
  <si>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</si>
  <si>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</si>
  <si>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</si>
  <si>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</si>
  <si>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</si>
  <si>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</si>
  <si>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</si>
  <si>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</si>
  <si>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</si>
  <si>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</si>
  <si>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</si>
  <si>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</si>
  <si>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</si>
  <si>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</si>
  <si>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</si>
  <si>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</si>
  <si>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</si>
  <si>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</si>
  <si>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</si>
  <si>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</si>
  <si>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t>DEPENDENCIA: PLANEACIÓN</t>
  </si>
  <si>
    <t>PLANEACIÓN</t>
  </si>
  <si>
    <t xml:space="preserve"> Seguimiento al Plan de Desarrollo para la Gobebernanza del municipio </t>
  </si>
  <si>
    <t>Consolidar el funcionamiento de los Consejos de paticipación ciudadana y Consejo Municipal de participación ciudadana</t>
  </si>
  <si>
    <t>Programas sociales (Becas indígenas, transporte escolar, mujer lideres del hogar)</t>
  </si>
  <si>
    <t>Presupuesto participativo</t>
  </si>
  <si>
    <t>Operar el Seguimiento al plan de desarrollo municipal 2018-2021 mediante el COPLADEMUN</t>
  </si>
  <si>
    <t>Valorar  trimestralmente los informes de las 7 direcciones principales del ayuntamiento para observar los avances del plan de desarrollo</t>
  </si>
  <si>
    <t>Dar seguimiento al  plan municipal de desarrollo 2018-2021 con la participación de  los Directores y jefes de area, para observar los avances en los diversos proyectos y programas planteados.</t>
  </si>
  <si>
    <t xml:space="preserve">Empatar con obras pubicas las diversas obras realizadas </t>
  </si>
  <si>
    <t xml:space="preserve">Capacitar periódicamente a los diversos Consejos de Participación. </t>
  </si>
  <si>
    <t xml:space="preserve">Recoger y gestionar problemáticas y/o necesidades de cada area desde el punto de vista de los diversos consejos, hacia los servicio a la ciudadanía. </t>
  </si>
  <si>
    <t>Difundir  por televisión, redes sociales, pagina oficial etc. La participación de la sociedad. Generar por lo menos un proyecto o programa donde se involucre la sociedad por medio de los consejos de participación social.</t>
  </si>
  <si>
    <t>Atención a la solicitud de becas indigenas</t>
  </si>
  <si>
    <t>Gestión, promoción y seguimiento al programa de transporte a estudiantes</t>
  </si>
  <si>
    <t>Promoción y atención al tramite de registro en el programa Mujeres lideres del hogar</t>
  </si>
  <si>
    <t xml:space="preserve">Consulta ciudadana de las obras a realizar </t>
  </si>
  <si>
    <t>Analizar los resultados de las escuestas</t>
  </si>
  <si>
    <t xml:space="preserve">Difundir obras a realizar </t>
  </si>
  <si>
    <t>Ejecución y seguimiento de obras a realizar con el presupuesto participativo</t>
  </si>
  <si>
    <t>PORCENTAJE  DE PARTICIPACIÓN CONSEGUIDA EN LA RECAUDACIÓN DE AGUA Y PREDIAL  PARA EL PRESUPUESTO PARTICIPATIVO Y PRIORIZAR LAS OBRAS</t>
  </si>
  <si>
    <t>PORCENTAJE DE PARTICIPACIÓN ESPERADA EN LAS CONVOCATORIAS Y EN LOS PROGRAMAS SOCIALES EN EL USO DE TRANSPORTE ESCOLAR Y MUJERES LIDERES DE HOGAR.</t>
  </si>
  <si>
    <t xml:space="preserve">PORCENTAJE DE INVOLUCRAMIENTO DE LA POBLACIÓN INVITADA A PARTICIPAR EN LOS CONSEJOS PARA LA PROGRAMACION DE OBRAS Y PARTICIPACIÓN EN ACTIVIDADES DE MEJORAMIENTO A AREAS VERDES </t>
  </si>
  <si>
    <t>PORCENTAJE DE AVANCE ESTIMADO EN LOS  PROGRAMAS PROYECTOS Y OBRAS PLANTEADAS EN EL PLAN DE DESARROLLO MUNICIPAL 5 OBRAS REALIZADAS  CON PROGRAMAS FEDERALES Y 5 OBRAS REALIZADAS CON PROGRAMAS ESTATALES</t>
  </si>
  <si>
    <t xml:space="preserve">   _____________________________________________________                              NOMBRE Y FIRMA                                                                                              RESPONSABLE DE PLANEACIÓN</t>
  </si>
  <si>
    <t>FECHA EVALUACIÓN: 14 JULIO 2020</t>
  </si>
  <si>
    <t>PERIODO: TRIMESTRAL  ABRIL - JUNIO 2020</t>
  </si>
  <si>
    <t>informe</t>
  </si>
  <si>
    <t>informes trimestrales</t>
  </si>
  <si>
    <t>cotejo de lineas de accion con informes</t>
  </si>
  <si>
    <t xml:space="preserve">relacion de obras cotejadas </t>
  </si>
  <si>
    <t xml:space="preserve">lista de asistencia </t>
  </si>
  <si>
    <t xml:space="preserve">relacion de necesidades y oficios de gestion a los diversos departamentos </t>
  </si>
  <si>
    <t>programas y proyectos difundidos</t>
  </si>
  <si>
    <t>solicitudes en tramite</t>
  </si>
  <si>
    <t>control vehicular, poliza de la aseguradora, relacion de usuarios</t>
  </si>
  <si>
    <t>relacion de mujeres lideres de hogar</t>
  </si>
  <si>
    <t>boletas</t>
  </si>
  <si>
    <t xml:space="preserve">relacion de obras </t>
  </si>
  <si>
    <t>oficio de solicitud de difusion, detenido por indicacion de secretaria</t>
  </si>
  <si>
    <t>obras realizadas o en proceso, detenidas por la pandemia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</si>
</sst>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topLeftCell="A33" workbookViewId="0">
      <selection activeCell="A40" sqref="A40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9"/>
      <c r="F1" s="33"/>
      <c r="G1" s="34"/>
      <c r="H1" s="34"/>
    </row>
    <row r="2" spans="1:8" ht="21" x14ac:dyDescent="0.35">
      <c r="D2" s="18" t="s">
        <v>22</v>
      </c>
      <c r="E2" s="18"/>
      <c r="F2" s="18"/>
      <c r="G2" s="18"/>
    </row>
    <row r="3" spans="1:8" ht="18.75" x14ac:dyDescent="0.3">
      <c r="B3" s="35" t="s">
        <v>6</v>
      </c>
      <c r="C3" s="36"/>
      <c r="D3" s="36"/>
      <c r="E3" s="36"/>
      <c r="F3" s="36"/>
      <c r="G3" s="39" t="s">
        <v>49</v>
      </c>
      <c r="H3" s="39"/>
    </row>
    <row r="4" spans="1:8" x14ac:dyDescent="0.25">
      <c r="C4" s="39" t="s">
        <v>50</v>
      </c>
      <c r="D4" s="39"/>
      <c r="E4" s="39"/>
      <c r="F4" s="39"/>
      <c r="H4" s="19" t="s">
        <v>23</v>
      </c>
    </row>
    <row r="5" spans="1:8" x14ac:dyDescent="0.25">
      <c r="C5" s="39" t="s">
        <v>24</v>
      </c>
      <c r="D5" s="39"/>
      <c r="E5" s="39"/>
      <c r="F5" s="39"/>
      <c r="G5" s="39"/>
      <c r="H5" s="1"/>
    </row>
    <row r="6" spans="1:8" x14ac:dyDescent="0.25">
      <c r="C6" s="36" t="s">
        <v>8</v>
      </c>
      <c r="D6" s="36"/>
      <c r="E6" s="39" t="s">
        <v>25</v>
      </c>
      <c r="F6" s="39"/>
      <c r="G6" s="39"/>
      <c r="H6" s="39"/>
    </row>
    <row r="7" spans="1:8" ht="18" customHeight="1" x14ac:dyDescent="0.25">
      <c r="B7" s="40"/>
      <c r="C7" s="40"/>
      <c r="D7" s="40"/>
      <c r="E7" s="40"/>
      <c r="F7" s="40"/>
      <c r="G7" s="40"/>
      <c r="H7" s="40"/>
    </row>
    <row r="8" spans="1:8" ht="30" customHeight="1" x14ac:dyDescent="0.25">
      <c r="A8" s="8"/>
      <c r="B8" s="41" t="s">
        <v>16</v>
      </c>
      <c r="C8" s="42"/>
      <c r="D8" s="43" t="s">
        <v>26</v>
      </c>
      <c r="E8" s="43"/>
      <c r="F8" s="43"/>
      <c r="G8" s="43"/>
      <c r="H8" s="43"/>
    </row>
    <row r="9" spans="1:8" ht="46.5" customHeight="1" x14ac:dyDescent="0.25">
      <c r="A9" s="8"/>
      <c r="B9" s="44" t="s">
        <v>7</v>
      </c>
      <c r="C9" s="44"/>
      <c r="D9" s="44"/>
      <c r="E9" s="45" t="s">
        <v>47</v>
      </c>
      <c r="F9" s="45"/>
      <c r="G9" s="45"/>
      <c r="H9" s="46"/>
    </row>
    <row r="10" spans="1:8" x14ac:dyDescent="0.25">
      <c r="A10" s="4" t="s">
        <v>13</v>
      </c>
      <c r="B10" s="37" t="s">
        <v>5</v>
      </c>
      <c r="C10" s="38"/>
      <c r="D10" s="38"/>
      <c r="E10" s="4" t="s">
        <v>0</v>
      </c>
      <c r="F10" s="4" t="s">
        <v>1</v>
      </c>
      <c r="G10" s="4" t="s">
        <v>2</v>
      </c>
      <c r="H10" s="4" t="s">
        <v>17</v>
      </c>
    </row>
    <row r="11" spans="1:8" ht="47.25" customHeight="1" x14ac:dyDescent="0.25">
      <c r="A11" s="15">
        <v>1</v>
      </c>
      <c r="B11" s="29" t="s">
        <v>30</v>
      </c>
      <c r="C11" s="30"/>
      <c r="D11" s="31"/>
      <c r="E11" s="13">
        <v>90</v>
      </c>
      <c r="F11" s="13">
        <v>3435</v>
      </c>
      <c r="G11" s="20">
        <v>0</v>
      </c>
      <c r="H11" s="16" t="s">
        <v>51</v>
      </c>
    </row>
    <row r="12" spans="1:8" ht="62.25" customHeight="1" x14ac:dyDescent="0.25">
      <c r="A12" s="15">
        <v>2</v>
      </c>
      <c r="B12" s="29" t="s">
        <v>31</v>
      </c>
      <c r="C12" s="30"/>
      <c r="D12" s="31"/>
      <c r="E12" s="13">
        <v>90</v>
      </c>
      <c r="F12" s="13">
        <v>7</v>
      </c>
      <c r="G12" s="20">
        <v>0</v>
      </c>
      <c r="H12" s="16" t="s">
        <v>52</v>
      </c>
    </row>
    <row r="13" spans="1:8" ht="82.5" customHeight="1" x14ac:dyDescent="0.25">
      <c r="A13" s="15">
        <v>3</v>
      </c>
      <c r="B13" s="31" t="s">
        <v>32</v>
      </c>
      <c r="C13" s="32"/>
      <c r="D13" s="32"/>
      <c r="E13" s="13">
        <v>90</v>
      </c>
      <c r="F13" s="13">
        <v>7</v>
      </c>
      <c r="G13" s="20">
        <v>0</v>
      </c>
      <c r="H13" s="16" t="s">
        <v>53</v>
      </c>
    </row>
    <row r="14" spans="1:8" ht="33.75" customHeight="1" x14ac:dyDescent="0.25">
      <c r="A14" s="15">
        <v>4</v>
      </c>
      <c r="B14" s="31" t="s">
        <v>33</v>
      </c>
      <c r="C14" s="32"/>
      <c r="D14" s="32"/>
      <c r="E14" s="14">
        <v>100</v>
      </c>
      <c r="F14" s="14">
        <v>3435</v>
      </c>
      <c r="G14" s="20">
        <v>0</v>
      </c>
      <c r="H14" s="16" t="s">
        <v>54</v>
      </c>
    </row>
    <row r="15" spans="1:8" ht="33.75" customHeight="1" x14ac:dyDescent="0.25">
      <c r="A15" s="15">
        <v>5</v>
      </c>
      <c r="B15" s="31"/>
      <c r="C15" s="32"/>
      <c r="D15" s="32"/>
      <c r="E15" s="14"/>
      <c r="F15" s="14"/>
      <c r="G15" s="20"/>
      <c r="H15" s="16"/>
    </row>
    <row r="16" spans="1:8" ht="15.75" x14ac:dyDescent="0.25">
      <c r="A16" s="8"/>
      <c r="B16" s="52" t="s">
        <v>3</v>
      </c>
      <c r="C16" s="53"/>
      <c r="D16" s="53"/>
      <c r="E16" s="17">
        <f>SUM(E11:E15)/4</f>
        <v>92.5</v>
      </c>
      <c r="F16" s="10">
        <f>SUM(F11:F15)</f>
        <v>6884</v>
      </c>
      <c r="G16" s="21">
        <f>SUM(G11:G15)</f>
        <v>0</v>
      </c>
      <c r="H16" s="5"/>
    </row>
    <row r="17" spans="1:8" ht="15" customHeight="1" x14ac:dyDescent="0.25">
      <c r="A17" s="8"/>
      <c r="B17" s="47"/>
      <c r="C17" s="48"/>
      <c r="D17" s="48"/>
      <c r="E17" s="48"/>
      <c r="F17" s="48"/>
      <c r="G17" s="48"/>
      <c r="H17" s="48"/>
    </row>
    <row r="18" spans="1:8" ht="32.25" customHeight="1" x14ac:dyDescent="0.25">
      <c r="A18" s="8"/>
      <c r="B18" s="41" t="s">
        <v>18</v>
      </c>
      <c r="C18" s="42"/>
      <c r="D18" s="49" t="s">
        <v>27</v>
      </c>
      <c r="E18" s="50"/>
      <c r="F18" s="50"/>
      <c r="G18" s="50"/>
      <c r="H18" s="51"/>
    </row>
    <row r="19" spans="1:8" ht="54.75" customHeight="1" x14ac:dyDescent="0.25">
      <c r="A19" s="8"/>
      <c r="B19" s="44" t="s">
        <v>9</v>
      </c>
      <c r="C19" s="44"/>
      <c r="D19" s="44"/>
      <c r="E19" s="45" t="s">
        <v>46</v>
      </c>
      <c r="F19" s="45"/>
      <c r="G19" s="45"/>
      <c r="H19" s="46"/>
    </row>
    <row r="20" spans="1:8" x14ac:dyDescent="0.25">
      <c r="A20" s="8" t="s">
        <v>14</v>
      </c>
      <c r="B20" s="37" t="s">
        <v>4</v>
      </c>
      <c r="C20" s="38"/>
      <c r="D20" s="38"/>
      <c r="E20" s="4" t="s">
        <v>0</v>
      </c>
      <c r="F20" s="4" t="s">
        <v>1</v>
      </c>
      <c r="G20" s="4" t="s">
        <v>2</v>
      </c>
      <c r="H20" s="4" t="s">
        <v>17</v>
      </c>
    </row>
    <row r="21" spans="1:8" ht="33.75" customHeight="1" x14ac:dyDescent="0.25">
      <c r="A21" s="15">
        <v>1</v>
      </c>
      <c r="B21" s="29" t="s">
        <v>34</v>
      </c>
      <c r="C21" s="30"/>
      <c r="D21" s="31"/>
      <c r="E21" s="13">
        <v>80</v>
      </c>
      <c r="F21" s="13">
        <v>16</v>
      </c>
      <c r="G21" s="20">
        <v>0</v>
      </c>
      <c r="H21" s="16" t="s">
        <v>55</v>
      </c>
    </row>
    <row r="22" spans="1:8" ht="63" customHeight="1" x14ac:dyDescent="0.25">
      <c r="A22" s="15">
        <v>2</v>
      </c>
      <c r="B22" s="29" t="s">
        <v>35</v>
      </c>
      <c r="C22" s="30"/>
      <c r="D22" s="31"/>
      <c r="E22" s="13">
        <v>100</v>
      </c>
      <c r="F22" s="13">
        <v>34500</v>
      </c>
      <c r="G22" s="20">
        <v>0</v>
      </c>
      <c r="H22" s="16" t="s">
        <v>56</v>
      </c>
    </row>
    <row r="23" spans="1:8" ht="90" customHeight="1" x14ac:dyDescent="0.25">
      <c r="A23" s="15">
        <v>3</v>
      </c>
      <c r="B23" s="31" t="s">
        <v>36</v>
      </c>
      <c r="C23" s="32"/>
      <c r="D23" s="32"/>
      <c r="E23" s="14">
        <v>80</v>
      </c>
      <c r="F23" s="14">
        <v>34500</v>
      </c>
      <c r="G23" s="20">
        <v>2000</v>
      </c>
      <c r="H23" s="16" t="s">
        <v>57</v>
      </c>
    </row>
    <row r="24" spans="1:8" ht="15.75" x14ac:dyDescent="0.25">
      <c r="A24" s="8"/>
      <c r="B24" s="52" t="s">
        <v>3</v>
      </c>
      <c r="C24" s="53"/>
      <c r="D24" s="53"/>
      <c r="E24" s="10">
        <f>SUM(E21:E23)/3</f>
        <v>86.666666666666671</v>
      </c>
      <c r="F24" s="10">
        <f>SUM(F21:F23)</f>
        <v>69016</v>
      </c>
      <c r="G24" s="22">
        <f>SUM(G21:G23)</f>
        <v>2000</v>
      </c>
      <c r="H24" s="5"/>
    </row>
    <row r="25" spans="1:8" s="27" customFormat="1" ht="15" customHeight="1" x14ac:dyDescent="0.25">
      <c r="A25" s="26"/>
      <c r="B25" s="26"/>
      <c r="C25" s="26"/>
      <c r="D25" s="26"/>
      <c r="E25" s="26"/>
      <c r="F25" s="26"/>
      <c r="G25" s="26"/>
      <c r="H25" s="26"/>
    </row>
    <row r="26" spans="1:8" ht="27.75" customHeight="1" x14ac:dyDescent="0.25">
      <c r="A26" s="25"/>
      <c r="B26" s="59" t="s">
        <v>20</v>
      </c>
      <c r="C26" s="60"/>
      <c r="D26" s="61" t="s">
        <v>28</v>
      </c>
      <c r="E26" s="62"/>
      <c r="F26" s="62"/>
      <c r="G26" s="62"/>
      <c r="H26" s="63"/>
    </row>
    <row r="27" spans="1:8" ht="48.75" customHeight="1" x14ac:dyDescent="0.25">
      <c r="A27" s="8"/>
      <c r="B27" s="44" t="s">
        <v>10</v>
      </c>
      <c r="C27" s="44"/>
      <c r="D27" s="44"/>
      <c r="E27" s="45" t="s">
        <v>45</v>
      </c>
      <c r="F27" s="45"/>
      <c r="G27" s="45"/>
      <c r="H27" s="46"/>
    </row>
    <row r="28" spans="1:8" x14ac:dyDescent="0.25">
      <c r="A28" s="4" t="s">
        <v>13</v>
      </c>
      <c r="B28" s="37" t="s">
        <v>4</v>
      </c>
      <c r="C28" s="38"/>
      <c r="D28" s="38"/>
      <c r="E28" s="4" t="s">
        <v>0</v>
      </c>
      <c r="F28" s="4" t="s">
        <v>1</v>
      </c>
      <c r="G28" s="4" t="s">
        <v>2</v>
      </c>
      <c r="H28" s="4" t="s">
        <v>17</v>
      </c>
    </row>
    <row r="29" spans="1:8" ht="33.75" customHeight="1" x14ac:dyDescent="0.25">
      <c r="A29" s="15">
        <v>1</v>
      </c>
      <c r="B29" s="29" t="s">
        <v>37</v>
      </c>
      <c r="C29" s="30"/>
      <c r="D29" s="31"/>
      <c r="E29" s="13">
        <v>100</v>
      </c>
      <c r="F29" s="13">
        <v>260</v>
      </c>
      <c r="G29" s="20">
        <v>0</v>
      </c>
      <c r="H29" s="16" t="s">
        <v>58</v>
      </c>
    </row>
    <row r="30" spans="1:8" ht="33.75" customHeight="1" x14ac:dyDescent="0.25">
      <c r="A30" s="15">
        <v>2</v>
      </c>
      <c r="B30" s="29" t="s">
        <v>38</v>
      </c>
      <c r="C30" s="30"/>
      <c r="D30" s="31"/>
      <c r="E30" s="13">
        <v>90</v>
      </c>
      <c r="F30" s="13">
        <v>120</v>
      </c>
      <c r="G30" s="20">
        <v>25557.66</v>
      </c>
      <c r="H30" s="16" t="s">
        <v>59</v>
      </c>
    </row>
    <row r="31" spans="1:8" ht="36" customHeight="1" x14ac:dyDescent="0.25">
      <c r="A31" s="15">
        <v>3</v>
      </c>
      <c r="B31" s="31" t="s">
        <v>39</v>
      </c>
      <c r="C31" s="32"/>
      <c r="D31" s="32"/>
      <c r="E31" s="14">
        <v>100</v>
      </c>
      <c r="F31" s="14">
        <v>6</v>
      </c>
      <c r="G31" s="20">
        <v>0</v>
      </c>
      <c r="H31" s="16" t="s">
        <v>60</v>
      </c>
    </row>
    <row r="32" spans="1:8" ht="15.75" x14ac:dyDescent="0.25">
      <c r="A32" s="8"/>
      <c r="B32" s="52" t="s">
        <v>3</v>
      </c>
      <c r="C32" s="53"/>
      <c r="D32" s="53"/>
      <c r="E32" s="10">
        <f>SUM(E29:E31)/3</f>
        <v>96.666666666666671</v>
      </c>
      <c r="F32" s="10">
        <f>SUM(F29:F31)</f>
        <v>386</v>
      </c>
      <c r="G32" s="21">
        <f>SUM(G29:G31)</f>
        <v>25557.66</v>
      </c>
      <c r="H32" s="5"/>
    </row>
    <row r="33" spans="1:8" x14ac:dyDescent="0.25">
      <c r="A33" s="8"/>
      <c r="B33" s="47"/>
      <c r="C33" s="48"/>
      <c r="D33" s="48"/>
      <c r="E33" s="48"/>
      <c r="F33" s="48"/>
      <c r="G33" s="48"/>
      <c r="H33" s="48"/>
    </row>
    <row r="34" spans="1:8" ht="23.25" customHeight="1" x14ac:dyDescent="0.25">
      <c r="A34" s="8"/>
      <c r="B34" s="41" t="s">
        <v>21</v>
      </c>
      <c r="C34" s="42"/>
      <c r="D34" s="64" t="s">
        <v>29</v>
      </c>
      <c r="E34" s="65"/>
      <c r="F34" s="65"/>
      <c r="G34" s="65"/>
      <c r="H34" s="66"/>
    </row>
    <row r="35" spans="1:8" ht="40.5" customHeight="1" x14ac:dyDescent="0.25">
      <c r="A35" s="8"/>
      <c r="B35" s="44" t="s">
        <v>11</v>
      </c>
      <c r="C35" s="44"/>
      <c r="D35" s="44"/>
      <c r="E35" s="45" t="s">
        <v>44</v>
      </c>
      <c r="F35" s="45"/>
      <c r="G35" s="45"/>
      <c r="H35" s="46"/>
    </row>
    <row r="36" spans="1:8" x14ac:dyDescent="0.25">
      <c r="A36" s="4" t="s">
        <v>13</v>
      </c>
      <c r="B36" s="37" t="s">
        <v>4</v>
      </c>
      <c r="C36" s="38"/>
      <c r="D36" s="38"/>
      <c r="E36" s="4" t="s">
        <v>0</v>
      </c>
      <c r="F36" s="4" t="s">
        <v>1</v>
      </c>
      <c r="G36" s="4" t="s">
        <v>2</v>
      </c>
      <c r="H36" s="4" t="s">
        <v>19</v>
      </c>
    </row>
    <row r="37" spans="1:8" ht="33.75" customHeight="1" x14ac:dyDescent="0.25">
      <c r="A37" s="15">
        <v>1</v>
      </c>
      <c r="B37" s="29" t="s">
        <v>40</v>
      </c>
      <c r="C37" s="30"/>
      <c r="D37" s="31"/>
      <c r="E37" s="13">
        <v>100</v>
      </c>
      <c r="F37" s="13">
        <v>4700</v>
      </c>
      <c r="G37" s="20">
        <v>3500</v>
      </c>
      <c r="H37" s="16" t="s">
        <v>61</v>
      </c>
    </row>
    <row r="38" spans="1:8" ht="33.75" customHeight="1" x14ac:dyDescent="0.25">
      <c r="A38" s="15">
        <v>2</v>
      </c>
      <c r="B38" s="29" t="s">
        <v>41</v>
      </c>
      <c r="C38" s="30"/>
      <c r="D38" s="31"/>
      <c r="E38" s="13">
        <v>100</v>
      </c>
      <c r="F38" s="13">
        <v>34535</v>
      </c>
      <c r="G38" s="20">
        <v>0</v>
      </c>
      <c r="H38" s="16" t="s">
        <v>62</v>
      </c>
    </row>
    <row r="39" spans="1:8" ht="45" x14ac:dyDescent="0.25">
      <c r="A39" s="15">
        <v>3</v>
      </c>
      <c r="B39" s="31" t="s">
        <v>42</v>
      </c>
      <c r="C39" s="32"/>
      <c r="D39" s="32"/>
      <c r="E39" s="14">
        <v>90</v>
      </c>
      <c r="F39" s="14">
        <v>0</v>
      </c>
      <c r="G39" s="20">
        <v>0</v>
      </c>
      <c r="H39" s="16" t="s">
        <v>63</v>
      </c>
    </row>
    <row r="40" spans="1:8" ht="33.75" customHeight="1" x14ac:dyDescent="0.25">
      <c r="A40" s="15">
        <v>4</v>
      </c>
      <c r="B40" s="31" t="s">
        <v>43</v>
      </c>
      <c r="C40" s="32"/>
      <c r="D40" s="32"/>
      <c r="E40" s="14">
        <v>60</v>
      </c>
      <c r="F40" s="14">
        <v>0</v>
      </c>
      <c r="G40" s="20">
        <v>0</v>
      </c>
      <c r="H40" s="16" t="s">
        <v>64</v>
      </c>
    </row>
    <row r="41" spans="1:8" ht="33.75" customHeight="1" x14ac:dyDescent="0.25">
      <c r="A41" s="15">
        <v>5</v>
      </c>
      <c r="B41" s="31"/>
      <c r="C41" s="32"/>
      <c r="D41" s="32"/>
      <c r="E41" s="14"/>
      <c r="F41" s="14"/>
      <c r="G41" s="20"/>
      <c r="H41" s="16"/>
    </row>
    <row r="42" spans="1:8" ht="15.75" x14ac:dyDescent="0.25">
      <c r="A42" s="8"/>
      <c r="B42" s="55" t="s">
        <v>3</v>
      </c>
      <c r="C42" s="56"/>
      <c r="D42" s="56"/>
      <c r="E42" s="11">
        <f>SUM(E37:E41)/4</f>
        <v>87.5</v>
      </c>
      <c r="F42" s="11">
        <f>SUM(F37:F41)</f>
        <v>39235</v>
      </c>
      <c r="G42" s="23">
        <f>SUM(G37:G41)</f>
        <v>3500</v>
      </c>
      <c r="H42" s="6"/>
    </row>
    <row r="43" spans="1:8" x14ac:dyDescent="0.25">
      <c r="A43" s="57"/>
      <c r="B43" s="2"/>
      <c r="C43" s="2"/>
      <c r="D43" s="2"/>
    </row>
    <row r="44" spans="1:8" ht="15.75" x14ac:dyDescent="0.25">
      <c r="A44" s="58"/>
      <c r="B44" s="54" t="s">
        <v>12</v>
      </c>
      <c r="C44" s="54"/>
      <c r="D44" s="54"/>
      <c r="E44" s="12">
        <f>SUM(E16+E24+E32+E42)/4</f>
        <v>90.833333333333343</v>
      </c>
      <c r="F44" s="12">
        <f>SUM(F16+F24+F32+F42)</f>
        <v>115521</v>
      </c>
      <c r="G44" s="24">
        <f>SUM(G16+G24+G32+G42)</f>
        <v>31057.66</v>
      </c>
      <c r="H44" s="3"/>
    </row>
    <row r="45" spans="1:8" x14ac:dyDescent="0.25">
      <c r="B45" s="34"/>
      <c r="C45" s="34"/>
      <c r="D45" s="34"/>
      <c r="E45" s="34"/>
      <c r="F45" s="34"/>
      <c r="G45" s="34"/>
      <c r="H45" s="34"/>
    </row>
    <row r="46" spans="1:8" ht="120" customHeight="1" x14ac:dyDescent="0.25">
      <c r="A46"/>
      <c r="B46" s="28" t="s">
        <v>48</v>
      </c>
      <c r="C46" s="28"/>
      <c r="D46" s="28"/>
      <c r="E46" s="28"/>
    </row>
  </sheetData>
  <mergeCells count="54">
    <mergeCell ref="B45:H45"/>
    <mergeCell ref="B31:D31"/>
    <mergeCell ref="A43:A44"/>
    <mergeCell ref="E19:H19"/>
    <mergeCell ref="B26:C26"/>
    <mergeCell ref="D26:H26"/>
    <mergeCell ref="B27:D27"/>
    <mergeCell ref="E27:H27"/>
    <mergeCell ref="B37:D37"/>
    <mergeCell ref="B32:D32"/>
    <mergeCell ref="B33:H33"/>
    <mergeCell ref="B36:D36"/>
    <mergeCell ref="B34:C34"/>
    <mergeCell ref="D34:H34"/>
    <mergeCell ref="B35:D35"/>
    <mergeCell ref="E35:H35"/>
    <mergeCell ref="B44:D44"/>
    <mergeCell ref="B38:D38"/>
    <mergeCell ref="B39:D39"/>
    <mergeCell ref="B40:D40"/>
    <mergeCell ref="B41:D41"/>
    <mergeCell ref="B42:D42"/>
    <mergeCell ref="B21:D21"/>
    <mergeCell ref="B22:D22"/>
    <mergeCell ref="B30:D30"/>
    <mergeCell ref="B24:D24"/>
    <mergeCell ref="B28:D28"/>
    <mergeCell ref="B29:D29"/>
    <mergeCell ref="B23:D23"/>
    <mergeCell ref="B14:D14"/>
    <mergeCell ref="B15:D15"/>
    <mergeCell ref="B12:D12"/>
    <mergeCell ref="B17:H17"/>
    <mergeCell ref="B20:D20"/>
    <mergeCell ref="B18:C18"/>
    <mergeCell ref="D18:H18"/>
    <mergeCell ref="B19:D19"/>
    <mergeCell ref="B16:D16"/>
    <mergeCell ref="B46:E46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8" t="s">
        <v>15</v>
      </c>
      <c r="C3" s="34"/>
      <c r="D3" s="34"/>
      <c r="E3" s="34"/>
      <c r="F3" s="34"/>
      <c r="G3" s="34"/>
      <c r="H3" s="34"/>
      <c r="I3" s="3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2020-07-15T23:43:44Z</cp:lastPrinted>
  <dcterms:created xsi:type="dcterms:W3CDTF">2017-08-15T19:12:25Z</dcterms:created>
  <dcterms:modified xsi:type="dcterms:W3CDTF">2020-09-08T16:59:56Z</dcterms:modified>
</cp:coreProperties>
</file>